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theme/themeOverride1.xml" ContentType="application/vnd.openxmlformats-officedocument.themeOverrid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theme/themeOverride2.xml" ContentType="application/vnd.openxmlformats-officedocument.themeOverrid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theme/themeOverride3.xml" ContentType="application/vnd.openxmlformats-officedocument.themeOverride+xml"/>
  <Override PartName="/xl/drawings/drawing2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385" yWindow="0" windowWidth="10815" windowHeight="11970" activeTab="2"/>
  </bookViews>
  <sheets>
    <sheet name="Sheet1" sheetId="1" r:id="rId1"/>
    <sheet name="Sheet2" sheetId="2" r:id="rId2"/>
    <sheet name="Sheet3" sheetId="5" r:id="rId3"/>
    <sheet name="Sheet4" sheetId="4" r:id="rId4"/>
    <sheet name="Sheet6" sheetId="6" r:id="rId5"/>
    <sheet name="Sheet7" sheetId="7" r:id="rId6"/>
    <sheet name="Sheet8" sheetId="8" r:id="rId7"/>
  </sheets>
  <calcPr calcId="144525"/>
  <fileRecoveryPr autoRecover="0"/>
</workbook>
</file>

<file path=xl/calcChain.xml><?xml version="1.0" encoding="utf-8"?>
<calcChain xmlns="http://schemas.openxmlformats.org/spreadsheetml/2006/main">
  <c r="BQ12" i="2" l="1"/>
  <c r="BJ12" i="2"/>
  <c r="BC12" i="2"/>
  <c r="AV12" i="2"/>
  <c r="AO12" i="2"/>
  <c r="AH12" i="2"/>
  <c r="AA12" i="2"/>
  <c r="T12" i="2"/>
  <c r="M12" i="2"/>
  <c r="F12" i="2"/>
  <c r="BQ26" i="2"/>
  <c r="BJ26" i="2"/>
  <c r="BC26" i="2"/>
  <c r="AV26" i="2"/>
  <c r="AO26" i="2"/>
  <c r="AH26" i="2"/>
  <c r="AA26" i="2"/>
  <c r="T26" i="2"/>
  <c r="M26" i="2"/>
  <c r="F26" i="2"/>
  <c r="BQ41" i="2"/>
  <c r="BJ41" i="2"/>
  <c r="BC41" i="2"/>
  <c r="AV41" i="2"/>
  <c r="AO41" i="2"/>
  <c r="AH41" i="2"/>
  <c r="AA41" i="2"/>
  <c r="T41" i="2"/>
  <c r="M41" i="2"/>
  <c r="F41" i="2"/>
  <c r="BM68" i="2"/>
  <c r="BQ69" i="2"/>
  <c r="BJ69" i="2"/>
  <c r="BC69" i="2"/>
  <c r="AV69" i="2"/>
  <c r="AO69" i="2"/>
  <c r="AH69" i="2"/>
  <c r="AA69" i="2"/>
  <c r="M69" i="2"/>
  <c r="F69" i="2"/>
  <c r="BQ55" i="2"/>
  <c r="BJ55" i="2"/>
  <c r="BC56" i="2"/>
  <c r="AV55" i="2"/>
  <c r="AO55" i="2"/>
  <c r="AH55" i="2"/>
  <c r="AA55" i="2"/>
  <c r="T55" i="2"/>
  <c r="M55" i="2"/>
  <c r="F55" i="2"/>
  <c r="F56" i="2"/>
  <c r="BQ84" i="2"/>
  <c r="BJ83" i="2"/>
  <c r="BC83" i="2"/>
  <c r="AV83" i="2"/>
  <c r="AO83" i="2"/>
  <c r="AH83" i="2"/>
  <c r="AA83" i="2"/>
  <c r="T83" i="2"/>
  <c r="M83" i="2"/>
  <c r="F83" i="2"/>
  <c r="F84" i="2"/>
  <c r="BQ97" i="2"/>
  <c r="BJ97" i="2"/>
  <c r="BC97" i="2"/>
  <c r="AV97" i="2"/>
  <c r="AO97" i="2"/>
  <c r="AH97" i="2"/>
  <c r="AA97" i="2"/>
  <c r="T97" i="2"/>
  <c r="M97" i="2"/>
  <c r="F97" i="2"/>
  <c r="BQ111" i="2"/>
  <c r="BJ111" i="2"/>
  <c r="BC111" i="2"/>
  <c r="AV111" i="2"/>
  <c r="AO111" i="2"/>
  <c r="AH111" i="2"/>
  <c r="AA111" i="2"/>
  <c r="T111" i="2"/>
  <c r="M111" i="2"/>
  <c r="F111" i="2"/>
  <c r="F112" i="2"/>
  <c r="BQ125" i="2"/>
  <c r="BQ126" i="2"/>
  <c r="BJ125" i="2"/>
  <c r="BC125" i="2"/>
  <c r="AV125" i="2"/>
  <c r="AO125" i="2"/>
  <c r="AH125" i="2"/>
  <c r="AA125" i="2"/>
  <c r="T125" i="2"/>
  <c r="T126" i="2"/>
  <c r="M125" i="2"/>
  <c r="F125" i="2"/>
  <c r="BQ139" i="2"/>
  <c r="BJ139" i="2"/>
  <c r="BC139" i="2"/>
  <c r="AV139" i="2"/>
  <c r="AO139" i="2"/>
  <c r="AH139" i="2"/>
  <c r="AA139" i="2"/>
  <c r="T139" i="2"/>
  <c r="M139" i="2"/>
  <c r="F139" i="2"/>
  <c r="BQ153" i="2"/>
  <c r="BJ154" i="2"/>
  <c r="BC153" i="2"/>
  <c r="AV153" i="2"/>
  <c r="AV154" i="2"/>
  <c r="AO153" i="2"/>
  <c r="AH153" i="2"/>
  <c r="AA153" i="2"/>
  <c r="T153" i="2"/>
  <c r="M155" i="2"/>
  <c r="BP155" i="2" l="1"/>
  <c r="BQ155" i="2" s="1"/>
  <c r="BP154" i="2"/>
  <c r="BQ154" i="2" s="1"/>
  <c r="BP153" i="2"/>
  <c r="BP152" i="2"/>
  <c r="BQ152" i="2" s="1"/>
  <c r="BM155" i="2"/>
  <c r="BN155" i="2" s="1"/>
  <c r="BK155" i="2"/>
  <c r="BL155" i="2" s="1"/>
  <c r="BI155" i="2"/>
  <c r="BJ155" i="2" s="1"/>
  <c r="BM154" i="2"/>
  <c r="BN154" i="2" s="1"/>
  <c r="BK154" i="2"/>
  <c r="BL154" i="2" s="1"/>
  <c r="BI154" i="2"/>
  <c r="BM153" i="2"/>
  <c r="BN153" i="2" s="1"/>
  <c r="BK153" i="2"/>
  <c r="BL153" i="2" s="1"/>
  <c r="BI153" i="2"/>
  <c r="BJ153" i="2" s="1"/>
  <c r="BM152" i="2"/>
  <c r="BN152" i="2" s="1"/>
  <c r="BK152" i="2"/>
  <c r="BL152" i="2" s="1"/>
  <c r="BI152" i="2"/>
  <c r="BJ152" i="2" s="1"/>
  <c r="BF155" i="2"/>
  <c r="BG155" i="2" s="1"/>
  <c r="BD155" i="2"/>
  <c r="BE155" i="2" s="1"/>
  <c r="BB155" i="2"/>
  <c r="BC155" i="2" s="1"/>
  <c r="BF154" i="2"/>
  <c r="BG154" i="2" s="1"/>
  <c r="BD154" i="2"/>
  <c r="BE154" i="2" s="1"/>
  <c r="BB154" i="2"/>
  <c r="BC154" i="2" s="1"/>
  <c r="BF153" i="2"/>
  <c r="BG153" i="2" s="1"/>
  <c r="BD153" i="2"/>
  <c r="BE153" i="2" s="1"/>
  <c r="BB153" i="2"/>
  <c r="BF152" i="2"/>
  <c r="BG152" i="2" s="1"/>
  <c r="BD152" i="2"/>
  <c r="BE152" i="2" s="1"/>
  <c r="BB152" i="2"/>
  <c r="BC152" i="2" s="1"/>
  <c r="AY155" i="2"/>
  <c r="AZ155" i="2" s="1"/>
  <c r="AW155" i="2"/>
  <c r="AX155" i="2" s="1"/>
  <c r="AU155" i="2"/>
  <c r="AV155" i="2" s="1"/>
  <c r="AY154" i="2"/>
  <c r="AZ154" i="2" s="1"/>
  <c r="AW154" i="2"/>
  <c r="AX154" i="2" s="1"/>
  <c r="AU154" i="2"/>
  <c r="AY153" i="2"/>
  <c r="AZ153" i="2" s="1"/>
  <c r="AW153" i="2"/>
  <c r="AX153" i="2" s="1"/>
  <c r="AU153" i="2"/>
  <c r="AY152" i="2"/>
  <c r="AZ152" i="2" s="1"/>
  <c r="AW152" i="2"/>
  <c r="AX152" i="2" s="1"/>
  <c r="AU152" i="2"/>
  <c r="AV152" i="2" s="1"/>
  <c r="AR155" i="2"/>
  <c r="AS155" i="2" s="1"/>
  <c r="AP155" i="2"/>
  <c r="AQ155" i="2" s="1"/>
  <c r="AN155" i="2"/>
  <c r="AO155" i="2" s="1"/>
  <c r="AR154" i="2"/>
  <c r="AS154" i="2" s="1"/>
  <c r="AP154" i="2"/>
  <c r="AQ154" i="2" s="1"/>
  <c r="AN154" i="2"/>
  <c r="AO154" i="2" s="1"/>
  <c r="AR153" i="2"/>
  <c r="AS153" i="2" s="1"/>
  <c r="AP153" i="2"/>
  <c r="AQ153" i="2" s="1"/>
  <c r="AN153" i="2"/>
  <c r="AR152" i="2"/>
  <c r="AS152" i="2" s="1"/>
  <c r="AP152" i="2"/>
  <c r="AQ152" i="2" s="1"/>
  <c r="AN152" i="2"/>
  <c r="AO152" i="2" s="1"/>
  <c r="AK155" i="2"/>
  <c r="AL155" i="2" s="1"/>
  <c r="AI155" i="2"/>
  <c r="AJ155" i="2" s="1"/>
  <c r="AG155" i="2"/>
  <c r="AH155" i="2" s="1"/>
  <c r="AK154" i="2"/>
  <c r="AL154" i="2" s="1"/>
  <c r="AI154" i="2"/>
  <c r="AJ154" i="2" s="1"/>
  <c r="AG154" i="2"/>
  <c r="AH154" i="2" s="1"/>
  <c r="AK153" i="2"/>
  <c r="AL153" i="2" s="1"/>
  <c r="AI153" i="2"/>
  <c r="AJ153" i="2" s="1"/>
  <c r="AG153" i="2"/>
  <c r="AK152" i="2"/>
  <c r="AL152" i="2" s="1"/>
  <c r="AI152" i="2"/>
  <c r="AJ152" i="2" s="1"/>
  <c r="AG152" i="2"/>
  <c r="AH152" i="2" s="1"/>
  <c r="AE155" i="2"/>
  <c r="AD155" i="2"/>
  <c r="AC155" i="2"/>
  <c r="AB155" i="2"/>
  <c r="AA155" i="2"/>
  <c r="Z155" i="2"/>
  <c r="AE154" i="2"/>
  <c r="AD154" i="2"/>
  <c r="AC154" i="2"/>
  <c r="AB154" i="2"/>
  <c r="AA154" i="2"/>
  <c r="Z154" i="2"/>
  <c r="AE153" i="2"/>
  <c r="AD153" i="2"/>
  <c r="AC153" i="2"/>
  <c r="AB153" i="2"/>
  <c r="Z153" i="2"/>
  <c r="AE152" i="2"/>
  <c r="AD152" i="2"/>
  <c r="AC152" i="2"/>
  <c r="AB152" i="2"/>
  <c r="AA152" i="2"/>
  <c r="Z152" i="2"/>
  <c r="W155" i="2"/>
  <c r="X155" i="2" s="1"/>
  <c r="U155" i="2"/>
  <c r="V155" i="2" s="1"/>
  <c r="S155" i="2"/>
  <c r="T155" i="2" s="1"/>
  <c r="W154" i="2"/>
  <c r="X154" i="2" s="1"/>
  <c r="U154" i="2"/>
  <c r="V154" i="2" s="1"/>
  <c r="S154" i="2"/>
  <c r="T154" i="2" s="1"/>
  <c r="W153" i="2"/>
  <c r="X153" i="2" s="1"/>
  <c r="U153" i="2"/>
  <c r="V153" i="2" s="1"/>
  <c r="S153" i="2"/>
  <c r="W152" i="2"/>
  <c r="X152" i="2" s="1"/>
  <c r="U152" i="2"/>
  <c r="V152" i="2" s="1"/>
  <c r="S152" i="2"/>
  <c r="T152" i="2" s="1"/>
  <c r="P155" i="2"/>
  <c r="Q155" i="2" s="1"/>
  <c r="P154" i="2"/>
  <c r="Q154" i="2" s="1"/>
  <c r="P153" i="2"/>
  <c r="Q153" i="2" s="1"/>
  <c r="P152" i="2"/>
  <c r="Q152" i="2" s="1"/>
  <c r="N155" i="2"/>
  <c r="O155" i="2" s="1"/>
  <c r="N154" i="2"/>
  <c r="O154" i="2" s="1"/>
  <c r="N153" i="2"/>
  <c r="O153" i="2" s="1"/>
  <c r="N152" i="2"/>
  <c r="O152" i="2" s="1"/>
  <c r="L155" i="2"/>
  <c r="M154" i="2"/>
  <c r="L154" i="2"/>
  <c r="M153" i="2"/>
  <c r="L153" i="2"/>
  <c r="M152" i="2"/>
  <c r="L152" i="2"/>
  <c r="I155" i="2"/>
  <c r="J155" i="2" s="1"/>
  <c r="I154" i="2"/>
  <c r="J154" i="2" s="1"/>
  <c r="I153" i="2"/>
  <c r="J153" i="2" s="1"/>
  <c r="I152" i="2"/>
  <c r="J152" i="2" s="1"/>
  <c r="G155" i="2"/>
  <c r="H155" i="2" s="1"/>
  <c r="G154" i="2"/>
  <c r="H154" i="2" s="1"/>
  <c r="G153" i="2"/>
  <c r="H153" i="2" s="1"/>
  <c r="G152" i="2"/>
  <c r="H152" i="2" s="1"/>
  <c r="E155" i="2"/>
  <c r="F155" i="2" s="1"/>
  <c r="E154" i="2"/>
  <c r="F154" i="2" s="1"/>
  <c r="E153" i="2"/>
  <c r="F153" i="2" s="1"/>
  <c r="E152" i="2"/>
  <c r="F152" i="2" s="1"/>
  <c r="C155" i="2"/>
  <c r="C154" i="2"/>
  <c r="C153" i="2"/>
  <c r="C152" i="2"/>
  <c r="B155" i="2"/>
  <c r="B154" i="2"/>
  <c r="B153" i="2"/>
  <c r="B152" i="2"/>
  <c r="BP141" i="2"/>
  <c r="BQ141" i="2" s="1"/>
  <c r="BP140" i="2"/>
  <c r="BQ140" i="2" s="1"/>
  <c r="BP139" i="2"/>
  <c r="BP138" i="2"/>
  <c r="BQ138" i="2" s="1"/>
  <c r="BM141" i="2"/>
  <c r="BN141" i="2" s="1"/>
  <c r="BK141" i="2"/>
  <c r="BL141" i="2" s="1"/>
  <c r="BI141" i="2"/>
  <c r="BJ141" i="2" s="1"/>
  <c r="BM140" i="2"/>
  <c r="BN140" i="2" s="1"/>
  <c r="BK140" i="2"/>
  <c r="BL140" i="2" s="1"/>
  <c r="BI140" i="2"/>
  <c r="BJ140" i="2" s="1"/>
  <c r="BM139" i="2"/>
  <c r="BN139" i="2" s="1"/>
  <c r="BK139" i="2"/>
  <c r="BL139" i="2" s="1"/>
  <c r="BI139" i="2"/>
  <c r="BM138" i="2"/>
  <c r="BN138" i="2" s="1"/>
  <c r="BK138" i="2"/>
  <c r="BL138" i="2" s="1"/>
  <c r="BI138" i="2"/>
  <c r="BJ138" i="2" s="1"/>
  <c r="BF141" i="2"/>
  <c r="BG141" i="2" s="1"/>
  <c r="BD141" i="2"/>
  <c r="BE141" i="2" s="1"/>
  <c r="BB141" i="2"/>
  <c r="BC141" i="2" s="1"/>
  <c r="BF140" i="2"/>
  <c r="BG140" i="2" s="1"/>
  <c r="BD140" i="2"/>
  <c r="BE140" i="2" s="1"/>
  <c r="BB140" i="2"/>
  <c r="BC140" i="2" s="1"/>
  <c r="BF139" i="2"/>
  <c r="BG139" i="2" s="1"/>
  <c r="BD139" i="2"/>
  <c r="BE139" i="2" s="1"/>
  <c r="BB139" i="2"/>
  <c r="BF138" i="2"/>
  <c r="BG138" i="2" s="1"/>
  <c r="BD138" i="2"/>
  <c r="BE138" i="2" s="1"/>
  <c r="BB138" i="2"/>
  <c r="BC138" i="2" s="1"/>
  <c r="AY141" i="2"/>
  <c r="AZ141" i="2" s="1"/>
  <c r="AW141" i="2"/>
  <c r="AX141" i="2" s="1"/>
  <c r="AU141" i="2"/>
  <c r="AV141" i="2" s="1"/>
  <c r="AY140" i="2"/>
  <c r="AZ140" i="2" s="1"/>
  <c r="AW140" i="2"/>
  <c r="AX140" i="2" s="1"/>
  <c r="AU140" i="2"/>
  <c r="AV140" i="2" s="1"/>
  <c r="AY139" i="2"/>
  <c r="AZ139" i="2" s="1"/>
  <c r="AW139" i="2"/>
  <c r="AX139" i="2" s="1"/>
  <c r="AU139" i="2"/>
  <c r="AY138" i="2"/>
  <c r="AZ138" i="2" s="1"/>
  <c r="AW138" i="2"/>
  <c r="AX138" i="2" s="1"/>
  <c r="AU138" i="2"/>
  <c r="AV138" i="2" s="1"/>
  <c r="AR141" i="2"/>
  <c r="AS141" i="2" s="1"/>
  <c r="AP141" i="2"/>
  <c r="AQ141" i="2" s="1"/>
  <c r="AN141" i="2"/>
  <c r="AO141" i="2" s="1"/>
  <c r="AR140" i="2"/>
  <c r="AS140" i="2" s="1"/>
  <c r="AP140" i="2"/>
  <c r="AQ140" i="2" s="1"/>
  <c r="AN140" i="2"/>
  <c r="AO140" i="2" s="1"/>
  <c r="AR139" i="2"/>
  <c r="AS139" i="2" s="1"/>
  <c r="AP139" i="2"/>
  <c r="AQ139" i="2" s="1"/>
  <c r="AN139" i="2"/>
  <c r="AR138" i="2"/>
  <c r="AS138" i="2" s="1"/>
  <c r="AP138" i="2"/>
  <c r="AQ138" i="2" s="1"/>
  <c r="AN138" i="2"/>
  <c r="AO138" i="2" s="1"/>
  <c r="AK141" i="2"/>
  <c r="AL141" i="2" s="1"/>
  <c r="AI141" i="2"/>
  <c r="AJ141" i="2" s="1"/>
  <c r="AG141" i="2"/>
  <c r="AH141" i="2" s="1"/>
  <c r="AK140" i="2"/>
  <c r="AL140" i="2" s="1"/>
  <c r="AI140" i="2"/>
  <c r="AJ140" i="2" s="1"/>
  <c r="AG140" i="2"/>
  <c r="AH140" i="2" s="1"/>
  <c r="AK139" i="2"/>
  <c r="AL139" i="2" s="1"/>
  <c r="AI139" i="2"/>
  <c r="AJ139" i="2" s="1"/>
  <c r="AG139" i="2"/>
  <c r="AK138" i="2"/>
  <c r="AL138" i="2" s="1"/>
  <c r="AI138" i="2"/>
  <c r="AJ138" i="2" s="1"/>
  <c r="AG138" i="2"/>
  <c r="AH138" i="2" s="1"/>
  <c r="AD141" i="2"/>
  <c r="AE141" i="2" s="1"/>
  <c r="AB141" i="2"/>
  <c r="AC141" i="2" s="1"/>
  <c r="Z141" i="2"/>
  <c r="AA141" i="2" s="1"/>
  <c r="AD140" i="2"/>
  <c r="AE140" i="2" s="1"/>
  <c r="AB140" i="2"/>
  <c r="AC140" i="2" s="1"/>
  <c r="Z140" i="2"/>
  <c r="AA140" i="2" s="1"/>
  <c r="AD139" i="2"/>
  <c r="AE139" i="2" s="1"/>
  <c r="AB139" i="2"/>
  <c r="AC139" i="2" s="1"/>
  <c r="Z139" i="2"/>
  <c r="AD138" i="2"/>
  <c r="AE138" i="2" s="1"/>
  <c r="AB138" i="2"/>
  <c r="AC138" i="2" s="1"/>
  <c r="Z138" i="2"/>
  <c r="AA138" i="2" s="1"/>
  <c r="W141" i="2"/>
  <c r="X141" i="2" s="1"/>
  <c r="U141" i="2"/>
  <c r="V141" i="2" s="1"/>
  <c r="S141" i="2"/>
  <c r="T141" i="2" s="1"/>
  <c r="W140" i="2"/>
  <c r="X140" i="2" s="1"/>
  <c r="U140" i="2"/>
  <c r="V140" i="2" s="1"/>
  <c r="S140" i="2"/>
  <c r="T140" i="2" s="1"/>
  <c r="W139" i="2"/>
  <c r="X139" i="2" s="1"/>
  <c r="U139" i="2"/>
  <c r="V139" i="2" s="1"/>
  <c r="S139" i="2"/>
  <c r="W138" i="2"/>
  <c r="X138" i="2" s="1"/>
  <c r="U138" i="2"/>
  <c r="V138" i="2" s="1"/>
  <c r="S138" i="2"/>
  <c r="T138" i="2" s="1"/>
  <c r="Q141" i="2"/>
  <c r="P141" i="2"/>
  <c r="O141" i="2"/>
  <c r="N141" i="2"/>
  <c r="M141" i="2"/>
  <c r="L141" i="2"/>
  <c r="Q140" i="2"/>
  <c r="P140" i="2"/>
  <c r="O140" i="2"/>
  <c r="N140" i="2"/>
  <c r="M140" i="2"/>
  <c r="L140" i="2"/>
  <c r="Q139" i="2"/>
  <c r="P139" i="2"/>
  <c r="O139" i="2"/>
  <c r="N139" i="2"/>
  <c r="L139" i="2"/>
  <c r="Q138" i="2"/>
  <c r="P138" i="2"/>
  <c r="O138" i="2"/>
  <c r="N138" i="2"/>
  <c r="M138" i="2"/>
  <c r="L138" i="2"/>
  <c r="I141" i="2"/>
  <c r="J141" i="2" s="1"/>
  <c r="I140" i="2"/>
  <c r="J140" i="2" s="1"/>
  <c r="I139" i="2"/>
  <c r="J139" i="2" s="1"/>
  <c r="I138" i="2"/>
  <c r="J138" i="2" s="1"/>
  <c r="G141" i="2"/>
  <c r="H141" i="2" s="1"/>
  <c r="G140" i="2"/>
  <c r="H140" i="2" s="1"/>
  <c r="G139" i="2"/>
  <c r="H139" i="2" s="1"/>
  <c r="G138" i="2"/>
  <c r="H138" i="2" s="1"/>
  <c r="E141" i="2"/>
  <c r="F141" i="2" s="1"/>
  <c r="E140" i="2"/>
  <c r="F140" i="2" s="1"/>
  <c r="E139" i="2"/>
  <c r="E138" i="2"/>
  <c r="F138" i="2" s="1"/>
  <c r="C141" i="2"/>
  <c r="C140" i="2"/>
  <c r="C139" i="2"/>
  <c r="C138" i="2"/>
  <c r="B141" i="2"/>
  <c r="B140" i="2"/>
  <c r="B139" i="2"/>
  <c r="B138" i="2"/>
  <c r="BP127" i="2"/>
  <c r="BQ127" i="2" s="1"/>
  <c r="BP126" i="2"/>
  <c r="BP125" i="2"/>
  <c r="BP124" i="2"/>
  <c r="BQ124" i="2" s="1"/>
  <c r="BM127" i="2"/>
  <c r="BN127" i="2" s="1"/>
  <c r="BK127" i="2"/>
  <c r="BL127" i="2" s="1"/>
  <c r="BI127" i="2"/>
  <c r="BJ127" i="2" s="1"/>
  <c r="BM126" i="2"/>
  <c r="BN126" i="2" s="1"/>
  <c r="BK126" i="2"/>
  <c r="BL126" i="2" s="1"/>
  <c r="BI126" i="2"/>
  <c r="BJ126" i="2" s="1"/>
  <c r="BM125" i="2"/>
  <c r="BN125" i="2" s="1"/>
  <c r="BK125" i="2"/>
  <c r="BL125" i="2" s="1"/>
  <c r="BI125" i="2"/>
  <c r="BM124" i="2"/>
  <c r="BN124" i="2" s="1"/>
  <c r="BK124" i="2"/>
  <c r="BL124" i="2" s="1"/>
  <c r="BI124" i="2"/>
  <c r="BJ124" i="2" s="1"/>
  <c r="BF127" i="2"/>
  <c r="BG127" i="2" s="1"/>
  <c r="BD127" i="2"/>
  <c r="BE127" i="2" s="1"/>
  <c r="BB127" i="2"/>
  <c r="BC127" i="2" s="1"/>
  <c r="BF126" i="2"/>
  <c r="BG126" i="2" s="1"/>
  <c r="BD126" i="2"/>
  <c r="BE126" i="2" s="1"/>
  <c r="BB126" i="2"/>
  <c r="BC126" i="2" s="1"/>
  <c r="BF125" i="2"/>
  <c r="BG125" i="2" s="1"/>
  <c r="BD125" i="2"/>
  <c r="BE125" i="2" s="1"/>
  <c r="BB125" i="2"/>
  <c r="BF124" i="2"/>
  <c r="BG124" i="2" s="1"/>
  <c r="BD124" i="2"/>
  <c r="BE124" i="2" s="1"/>
  <c r="BB124" i="2"/>
  <c r="BC124" i="2" s="1"/>
  <c r="AY127" i="2"/>
  <c r="AZ127" i="2" s="1"/>
  <c r="AW127" i="2"/>
  <c r="AX127" i="2" s="1"/>
  <c r="AU127" i="2"/>
  <c r="AV127" i="2" s="1"/>
  <c r="AY126" i="2"/>
  <c r="AZ126" i="2" s="1"/>
  <c r="AW126" i="2"/>
  <c r="AX126" i="2" s="1"/>
  <c r="AU126" i="2"/>
  <c r="AV126" i="2" s="1"/>
  <c r="AY125" i="2"/>
  <c r="AZ125" i="2" s="1"/>
  <c r="AW125" i="2"/>
  <c r="AX125" i="2" s="1"/>
  <c r="AU125" i="2"/>
  <c r="AY124" i="2"/>
  <c r="AZ124" i="2" s="1"/>
  <c r="AW124" i="2"/>
  <c r="AX124" i="2" s="1"/>
  <c r="AU124" i="2"/>
  <c r="AV124" i="2" s="1"/>
  <c r="AR127" i="2"/>
  <c r="AS127" i="2" s="1"/>
  <c r="AP127" i="2"/>
  <c r="AQ127" i="2" s="1"/>
  <c r="AN127" i="2"/>
  <c r="AO127" i="2" s="1"/>
  <c r="AR126" i="2"/>
  <c r="AS126" i="2" s="1"/>
  <c r="AP126" i="2"/>
  <c r="AQ126" i="2" s="1"/>
  <c r="AN126" i="2"/>
  <c r="AO126" i="2" s="1"/>
  <c r="AR125" i="2"/>
  <c r="AS125" i="2" s="1"/>
  <c r="AP125" i="2"/>
  <c r="AQ125" i="2" s="1"/>
  <c r="AN125" i="2"/>
  <c r="AR124" i="2"/>
  <c r="AS124" i="2" s="1"/>
  <c r="AP124" i="2"/>
  <c r="AQ124" i="2" s="1"/>
  <c r="AN124" i="2"/>
  <c r="AO124" i="2" s="1"/>
  <c r="AK127" i="2"/>
  <c r="AL127" i="2" s="1"/>
  <c r="AI127" i="2"/>
  <c r="AJ127" i="2" s="1"/>
  <c r="AG127" i="2"/>
  <c r="AH127" i="2" s="1"/>
  <c r="AK126" i="2"/>
  <c r="AL126" i="2" s="1"/>
  <c r="AI126" i="2"/>
  <c r="AJ126" i="2" s="1"/>
  <c r="AG126" i="2"/>
  <c r="AH126" i="2" s="1"/>
  <c r="AK125" i="2"/>
  <c r="AL125" i="2" s="1"/>
  <c r="AI125" i="2"/>
  <c r="AJ125" i="2" s="1"/>
  <c r="AG125" i="2"/>
  <c r="AK124" i="2"/>
  <c r="AL124" i="2" s="1"/>
  <c r="AI124" i="2"/>
  <c r="AJ124" i="2" s="1"/>
  <c r="AG124" i="2"/>
  <c r="AH124" i="2" s="1"/>
  <c r="AD127" i="2"/>
  <c r="AE127" i="2" s="1"/>
  <c r="AB127" i="2"/>
  <c r="AC127" i="2" s="1"/>
  <c r="Z127" i="2"/>
  <c r="AA127" i="2" s="1"/>
  <c r="AD126" i="2"/>
  <c r="AE126" i="2" s="1"/>
  <c r="AB126" i="2"/>
  <c r="AC126" i="2" s="1"/>
  <c r="Z126" i="2"/>
  <c r="AA126" i="2" s="1"/>
  <c r="AD125" i="2"/>
  <c r="AE125" i="2" s="1"/>
  <c r="AB125" i="2"/>
  <c r="AC125" i="2" s="1"/>
  <c r="Z125" i="2"/>
  <c r="AD124" i="2"/>
  <c r="AE124" i="2" s="1"/>
  <c r="AB124" i="2"/>
  <c r="AC124" i="2" s="1"/>
  <c r="Z124" i="2"/>
  <c r="AA124" i="2" s="1"/>
  <c r="W127" i="2"/>
  <c r="X127" i="2" s="1"/>
  <c r="U127" i="2"/>
  <c r="V127" i="2" s="1"/>
  <c r="S127" i="2"/>
  <c r="T127" i="2" s="1"/>
  <c r="W126" i="2"/>
  <c r="X126" i="2" s="1"/>
  <c r="U126" i="2"/>
  <c r="V126" i="2" s="1"/>
  <c r="S126" i="2"/>
  <c r="W125" i="2"/>
  <c r="X125" i="2" s="1"/>
  <c r="U125" i="2"/>
  <c r="V125" i="2" s="1"/>
  <c r="S125" i="2"/>
  <c r="W124" i="2"/>
  <c r="X124" i="2" s="1"/>
  <c r="U124" i="2"/>
  <c r="V124" i="2" s="1"/>
  <c r="S124" i="2"/>
  <c r="T124" i="2" s="1"/>
  <c r="P127" i="2"/>
  <c r="Q127" i="2" s="1"/>
  <c r="N127" i="2"/>
  <c r="O127" i="2" s="1"/>
  <c r="L127" i="2"/>
  <c r="M127" i="2" s="1"/>
  <c r="P126" i="2"/>
  <c r="Q126" i="2" s="1"/>
  <c r="N126" i="2"/>
  <c r="O126" i="2" s="1"/>
  <c r="L126" i="2"/>
  <c r="M126" i="2" s="1"/>
  <c r="P125" i="2"/>
  <c r="Q125" i="2" s="1"/>
  <c r="N125" i="2"/>
  <c r="O125" i="2" s="1"/>
  <c r="L125" i="2"/>
  <c r="P124" i="2"/>
  <c r="Q124" i="2" s="1"/>
  <c r="N124" i="2"/>
  <c r="O124" i="2" s="1"/>
  <c r="L124" i="2"/>
  <c r="M124" i="2" s="1"/>
  <c r="I127" i="2"/>
  <c r="J127" i="2" s="1"/>
  <c r="I126" i="2"/>
  <c r="J126" i="2" s="1"/>
  <c r="I125" i="2"/>
  <c r="J125" i="2" s="1"/>
  <c r="I124" i="2"/>
  <c r="J124" i="2" s="1"/>
  <c r="G127" i="2"/>
  <c r="H127" i="2" s="1"/>
  <c r="G126" i="2"/>
  <c r="H126" i="2" s="1"/>
  <c r="G125" i="2"/>
  <c r="H125" i="2" s="1"/>
  <c r="G124" i="2"/>
  <c r="H124" i="2" s="1"/>
  <c r="E127" i="2"/>
  <c r="F127" i="2" s="1"/>
  <c r="E126" i="2"/>
  <c r="F126" i="2" s="1"/>
  <c r="E125" i="2"/>
  <c r="E124" i="2"/>
  <c r="F124" i="2" s="1"/>
  <c r="C127" i="2"/>
  <c r="C126" i="2"/>
  <c r="C125" i="2"/>
  <c r="C124" i="2"/>
  <c r="B127" i="2"/>
  <c r="B126" i="2"/>
  <c r="B125" i="2"/>
  <c r="B124" i="2"/>
  <c r="BP113" i="2"/>
  <c r="BQ113" i="2" s="1"/>
  <c r="BP112" i="2"/>
  <c r="BQ112" i="2" s="1"/>
  <c r="BP111" i="2"/>
  <c r="BP110" i="2"/>
  <c r="BQ110" i="2" s="1"/>
  <c r="BM113" i="2"/>
  <c r="BN113" i="2" s="1"/>
  <c r="BK113" i="2"/>
  <c r="BL113" i="2" s="1"/>
  <c r="BI113" i="2"/>
  <c r="BJ113" i="2" s="1"/>
  <c r="BM112" i="2"/>
  <c r="BN112" i="2" s="1"/>
  <c r="BK112" i="2"/>
  <c r="BL112" i="2" s="1"/>
  <c r="BI112" i="2"/>
  <c r="BJ112" i="2" s="1"/>
  <c r="BM111" i="2"/>
  <c r="BN111" i="2" s="1"/>
  <c r="BK111" i="2"/>
  <c r="BL111" i="2" s="1"/>
  <c r="BI111" i="2"/>
  <c r="BM110" i="2"/>
  <c r="BN110" i="2" s="1"/>
  <c r="BK110" i="2"/>
  <c r="BL110" i="2" s="1"/>
  <c r="BI110" i="2"/>
  <c r="BJ110" i="2" s="1"/>
  <c r="BF113" i="2"/>
  <c r="BG113" i="2" s="1"/>
  <c r="BD113" i="2"/>
  <c r="BE113" i="2" s="1"/>
  <c r="BB113" i="2"/>
  <c r="BC113" i="2" s="1"/>
  <c r="BF112" i="2"/>
  <c r="BG112" i="2" s="1"/>
  <c r="BD112" i="2"/>
  <c r="BE112" i="2" s="1"/>
  <c r="BB112" i="2"/>
  <c r="BC112" i="2" s="1"/>
  <c r="BF111" i="2"/>
  <c r="BG111" i="2" s="1"/>
  <c r="BD111" i="2"/>
  <c r="BE111" i="2" s="1"/>
  <c r="BB111" i="2"/>
  <c r="BF110" i="2"/>
  <c r="BG110" i="2" s="1"/>
  <c r="BD110" i="2"/>
  <c r="BE110" i="2" s="1"/>
  <c r="BB110" i="2"/>
  <c r="BC110" i="2" s="1"/>
  <c r="AY113" i="2"/>
  <c r="AZ113" i="2" s="1"/>
  <c r="AW113" i="2"/>
  <c r="AX113" i="2" s="1"/>
  <c r="AU113" i="2"/>
  <c r="AV113" i="2" s="1"/>
  <c r="AY112" i="2"/>
  <c r="AZ112" i="2" s="1"/>
  <c r="AW112" i="2"/>
  <c r="AX112" i="2" s="1"/>
  <c r="AU112" i="2"/>
  <c r="AV112" i="2" s="1"/>
  <c r="AY111" i="2"/>
  <c r="AZ111" i="2" s="1"/>
  <c r="AW111" i="2"/>
  <c r="AX111" i="2" s="1"/>
  <c r="AU111" i="2"/>
  <c r="AY110" i="2"/>
  <c r="AZ110" i="2" s="1"/>
  <c r="AW110" i="2"/>
  <c r="AX110" i="2" s="1"/>
  <c r="AU110" i="2"/>
  <c r="AV110" i="2" s="1"/>
  <c r="AR113" i="2"/>
  <c r="AS113" i="2" s="1"/>
  <c r="AP113" i="2"/>
  <c r="AQ113" i="2" s="1"/>
  <c r="AN113" i="2"/>
  <c r="AO113" i="2" s="1"/>
  <c r="AR112" i="2"/>
  <c r="AS112" i="2" s="1"/>
  <c r="AP112" i="2"/>
  <c r="AQ112" i="2" s="1"/>
  <c r="AN112" i="2"/>
  <c r="AO112" i="2" s="1"/>
  <c r="AR111" i="2"/>
  <c r="AS111" i="2" s="1"/>
  <c r="AP111" i="2"/>
  <c r="AQ111" i="2" s="1"/>
  <c r="AN111" i="2"/>
  <c r="AR110" i="2"/>
  <c r="AS110" i="2" s="1"/>
  <c r="AP110" i="2"/>
  <c r="AQ110" i="2" s="1"/>
  <c r="AN110" i="2"/>
  <c r="AO110" i="2" s="1"/>
  <c r="AK113" i="2"/>
  <c r="AL113" i="2" s="1"/>
  <c r="AI113" i="2"/>
  <c r="AJ113" i="2" s="1"/>
  <c r="AG113" i="2"/>
  <c r="AH113" i="2" s="1"/>
  <c r="AK112" i="2"/>
  <c r="AL112" i="2" s="1"/>
  <c r="AI112" i="2"/>
  <c r="AJ112" i="2" s="1"/>
  <c r="AG112" i="2"/>
  <c r="AH112" i="2" s="1"/>
  <c r="AK111" i="2"/>
  <c r="AL111" i="2" s="1"/>
  <c r="AI111" i="2"/>
  <c r="AJ111" i="2" s="1"/>
  <c r="AG111" i="2"/>
  <c r="AK110" i="2"/>
  <c r="AL110" i="2" s="1"/>
  <c r="AI110" i="2"/>
  <c r="AJ110" i="2" s="1"/>
  <c r="AG110" i="2"/>
  <c r="AH110" i="2" s="1"/>
  <c r="AD113" i="2"/>
  <c r="AE113" i="2" s="1"/>
  <c r="AB113" i="2"/>
  <c r="AC113" i="2" s="1"/>
  <c r="Z113" i="2"/>
  <c r="AA113" i="2" s="1"/>
  <c r="AD112" i="2"/>
  <c r="AE112" i="2" s="1"/>
  <c r="AB112" i="2"/>
  <c r="AC112" i="2" s="1"/>
  <c r="Z112" i="2"/>
  <c r="AA112" i="2" s="1"/>
  <c r="AD111" i="2"/>
  <c r="AE111" i="2" s="1"/>
  <c r="AB111" i="2"/>
  <c r="AC111" i="2" s="1"/>
  <c r="Z111" i="2"/>
  <c r="AD110" i="2"/>
  <c r="AE110" i="2" s="1"/>
  <c r="AB110" i="2"/>
  <c r="AC110" i="2" s="1"/>
  <c r="Z110" i="2"/>
  <c r="AA110" i="2" s="1"/>
  <c r="W113" i="2"/>
  <c r="X113" i="2" s="1"/>
  <c r="U113" i="2"/>
  <c r="V113" i="2" s="1"/>
  <c r="S113" i="2"/>
  <c r="T113" i="2" s="1"/>
  <c r="W112" i="2"/>
  <c r="X112" i="2" s="1"/>
  <c r="U112" i="2"/>
  <c r="V112" i="2" s="1"/>
  <c r="S112" i="2"/>
  <c r="T112" i="2" s="1"/>
  <c r="W111" i="2"/>
  <c r="X111" i="2" s="1"/>
  <c r="U111" i="2"/>
  <c r="V111" i="2" s="1"/>
  <c r="S111" i="2"/>
  <c r="W110" i="2"/>
  <c r="X110" i="2" s="1"/>
  <c r="U110" i="2"/>
  <c r="V110" i="2" s="1"/>
  <c r="S110" i="2"/>
  <c r="T110" i="2" s="1"/>
  <c r="P113" i="2"/>
  <c r="Q113" i="2" s="1"/>
  <c r="N113" i="2"/>
  <c r="O113" i="2" s="1"/>
  <c r="L113" i="2"/>
  <c r="M113" i="2" s="1"/>
  <c r="P112" i="2"/>
  <c r="Q112" i="2" s="1"/>
  <c r="N112" i="2"/>
  <c r="O112" i="2" s="1"/>
  <c r="L112" i="2"/>
  <c r="M112" i="2" s="1"/>
  <c r="P111" i="2"/>
  <c r="Q111" i="2" s="1"/>
  <c r="N111" i="2"/>
  <c r="O111" i="2" s="1"/>
  <c r="L111" i="2"/>
  <c r="P110" i="2"/>
  <c r="Q110" i="2" s="1"/>
  <c r="N110" i="2"/>
  <c r="O110" i="2" s="1"/>
  <c r="L110" i="2"/>
  <c r="M110" i="2" s="1"/>
  <c r="I113" i="2"/>
  <c r="J113" i="2" s="1"/>
  <c r="I112" i="2"/>
  <c r="J112" i="2" s="1"/>
  <c r="I111" i="2"/>
  <c r="J111" i="2" s="1"/>
  <c r="I110" i="2"/>
  <c r="J110" i="2" s="1"/>
  <c r="G113" i="2"/>
  <c r="H113" i="2" s="1"/>
  <c r="G112" i="2"/>
  <c r="H112" i="2" s="1"/>
  <c r="G111" i="2"/>
  <c r="H111" i="2" s="1"/>
  <c r="G110" i="2"/>
  <c r="H110" i="2" s="1"/>
  <c r="E113" i="2"/>
  <c r="F113" i="2" s="1"/>
  <c r="E112" i="2"/>
  <c r="E111" i="2"/>
  <c r="E110" i="2"/>
  <c r="F110" i="2" s="1"/>
  <c r="C113" i="2"/>
  <c r="C112" i="2"/>
  <c r="C111" i="2"/>
  <c r="C110" i="2"/>
  <c r="B113" i="2"/>
  <c r="B112" i="2"/>
  <c r="B111" i="2"/>
  <c r="B110" i="2"/>
  <c r="BP99" i="2"/>
  <c r="BQ99" i="2" s="1"/>
  <c r="BP98" i="2"/>
  <c r="BQ98" i="2" s="1"/>
  <c r="BP97" i="2"/>
  <c r="BP96" i="2"/>
  <c r="BQ96" i="2" s="1"/>
  <c r="BM99" i="2"/>
  <c r="BN99" i="2" s="1"/>
  <c r="BK99" i="2"/>
  <c r="BL99" i="2" s="1"/>
  <c r="BI99" i="2"/>
  <c r="BJ99" i="2" s="1"/>
  <c r="BM98" i="2"/>
  <c r="BN98" i="2" s="1"/>
  <c r="BK98" i="2"/>
  <c r="BL98" i="2" s="1"/>
  <c r="BI98" i="2"/>
  <c r="BJ98" i="2" s="1"/>
  <c r="BM97" i="2"/>
  <c r="BN97" i="2" s="1"/>
  <c r="BK97" i="2"/>
  <c r="BL97" i="2" s="1"/>
  <c r="BI97" i="2"/>
  <c r="BM96" i="2"/>
  <c r="BN96" i="2" s="1"/>
  <c r="BK96" i="2"/>
  <c r="BL96" i="2" s="1"/>
  <c r="BI96" i="2"/>
  <c r="BJ96" i="2" s="1"/>
  <c r="BF99" i="2"/>
  <c r="BG99" i="2" s="1"/>
  <c r="BD99" i="2"/>
  <c r="BE99" i="2" s="1"/>
  <c r="BB99" i="2"/>
  <c r="BC99" i="2" s="1"/>
  <c r="BF98" i="2"/>
  <c r="BG98" i="2" s="1"/>
  <c r="BD98" i="2"/>
  <c r="BE98" i="2" s="1"/>
  <c r="BB98" i="2"/>
  <c r="BC98" i="2" s="1"/>
  <c r="BF97" i="2"/>
  <c r="BG97" i="2" s="1"/>
  <c r="BD97" i="2"/>
  <c r="BE97" i="2" s="1"/>
  <c r="BB97" i="2"/>
  <c r="BF96" i="2"/>
  <c r="BG96" i="2" s="1"/>
  <c r="BD96" i="2"/>
  <c r="BE96" i="2" s="1"/>
  <c r="BB96" i="2"/>
  <c r="BC96" i="2" s="1"/>
  <c r="AY99" i="2"/>
  <c r="AZ99" i="2" s="1"/>
  <c r="AW99" i="2"/>
  <c r="AX99" i="2" s="1"/>
  <c r="AU99" i="2"/>
  <c r="AV99" i="2" s="1"/>
  <c r="AY98" i="2"/>
  <c r="AZ98" i="2" s="1"/>
  <c r="AW98" i="2"/>
  <c r="AX98" i="2" s="1"/>
  <c r="AU98" i="2"/>
  <c r="AV98" i="2" s="1"/>
  <c r="AY97" i="2"/>
  <c r="AZ97" i="2" s="1"/>
  <c r="AW97" i="2"/>
  <c r="AX97" i="2" s="1"/>
  <c r="AU97" i="2"/>
  <c r="AY96" i="2"/>
  <c r="AZ96" i="2" s="1"/>
  <c r="AW96" i="2"/>
  <c r="AX96" i="2" s="1"/>
  <c r="AU96" i="2"/>
  <c r="AV96" i="2" s="1"/>
  <c r="AR99" i="2"/>
  <c r="AS99" i="2" s="1"/>
  <c r="AP99" i="2"/>
  <c r="AQ99" i="2" s="1"/>
  <c r="AN99" i="2"/>
  <c r="AO99" i="2" s="1"/>
  <c r="AR98" i="2"/>
  <c r="AS98" i="2" s="1"/>
  <c r="AP98" i="2"/>
  <c r="AQ98" i="2" s="1"/>
  <c r="AN98" i="2"/>
  <c r="AO98" i="2" s="1"/>
  <c r="AR97" i="2"/>
  <c r="AS97" i="2" s="1"/>
  <c r="AP97" i="2"/>
  <c r="AQ97" i="2" s="1"/>
  <c r="AN97" i="2"/>
  <c r="AR96" i="2"/>
  <c r="AS96" i="2" s="1"/>
  <c r="AP96" i="2"/>
  <c r="AQ96" i="2" s="1"/>
  <c r="AN96" i="2"/>
  <c r="AO96" i="2" s="1"/>
  <c r="AK99" i="2"/>
  <c r="AL99" i="2" s="1"/>
  <c r="AI99" i="2"/>
  <c r="AJ99" i="2" s="1"/>
  <c r="AG99" i="2"/>
  <c r="AH99" i="2" s="1"/>
  <c r="AK98" i="2"/>
  <c r="AL98" i="2" s="1"/>
  <c r="AI98" i="2"/>
  <c r="AJ98" i="2" s="1"/>
  <c r="AG98" i="2"/>
  <c r="AH98" i="2" s="1"/>
  <c r="AK97" i="2"/>
  <c r="AL97" i="2" s="1"/>
  <c r="AI97" i="2"/>
  <c r="AJ97" i="2" s="1"/>
  <c r="AG97" i="2"/>
  <c r="AK96" i="2"/>
  <c r="AL96" i="2" s="1"/>
  <c r="AI96" i="2"/>
  <c r="AJ96" i="2" s="1"/>
  <c r="AG96" i="2"/>
  <c r="AH96" i="2" s="1"/>
  <c r="AE99" i="2"/>
  <c r="AD99" i="2"/>
  <c r="AC99" i="2"/>
  <c r="AB99" i="2"/>
  <c r="AA99" i="2"/>
  <c r="Z99" i="2"/>
  <c r="AE98" i="2"/>
  <c r="AD98" i="2"/>
  <c r="AC98" i="2"/>
  <c r="AB98" i="2"/>
  <c r="AA98" i="2"/>
  <c r="Z98" i="2"/>
  <c r="AE97" i="2"/>
  <c r="AD97" i="2"/>
  <c r="AC97" i="2"/>
  <c r="AB97" i="2"/>
  <c r="Z97" i="2"/>
  <c r="AE96" i="2"/>
  <c r="AD96" i="2"/>
  <c r="AC96" i="2"/>
  <c r="AB96" i="2"/>
  <c r="AA96" i="2"/>
  <c r="Z96" i="2"/>
  <c r="W99" i="2"/>
  <c r="X99" i="2" s="1"/>
  <c r="U99" i="2"/>
  <c r="V99" i="2" s="1"/>
  <c r="S99" i="2"/>
  <c r="T99" i="2" s="1"/>
  <c r="W98" i="2"/>
  <c r="X98" i="2" s="1"/>
  <c r="U98" i="2"/>
  <c r="V98" i="2" s="1"/>
  <c r="S98" i="2"/>
  <c r="T98" i="2" s="1"/>
  <c r="W97" i="2"/>
  <c r="X97" i="2" s="1"/>
  <c r="U97" i="2"/>
  <c r="V97" i="2" s="1"/>
  <c r="S97" i="2"/>
  <c r="W96" i="2"/>
  <c r="X96" i="2" s="1"/>
  <c r="U96" i="2"/>
  <c r="V96" i="2" s="1"/>
  <c r="S96" i="2"/>
  <c r="T96" i="2" s="1"/>
  <c r="P99" i="2"/>
  <c r="Q99" i="2" s="1"/>
  <c r="N99" i="2"/>
  <c r="O99" i="2" s="1"/>
  <c r="L99" i="2"/>
  <c r="M99" i="2" s="1"/>
  <c r="P98" i="2"/>
  <c r="Q98" i="2" s="1"/>
  <c r="N98" i="2"/>
  <c r="O98" i="2" s="1"/>
  <c r="L98" i="2"/>
  <c r="M98" i="2" s="1"/>
  <c r="P97" i="2"/>
  <c r="Q97" i="2" s="1"/>
  <c r="N97" i="2"/>
  <c r="O97" i="2" s="1"/>
  <c r="L97" i="2"/>
  <c r="P96" i="2"/>
  <c r="Q96" i="2" s="1"/>
  <c r="N96" i="2"/>
  <c r="O96" i="2" s="1"/>
  <c r="L96" i="2"/>
  <c r="M96" i="2" s="1"/>
  <c r="I99" i="2"/>
  <c r="J99" i="2" s="1"/>
  <c r="I98" i="2"/>
  <c r="J98" i="2" s="1"/>
  <c r="I97" i="2"/>
  <c r="J97" i="2" s="1"/>
  <c r="I96" i="2"/>
  <c r="J96" i="2" s="1"/>
  <c r="G99" i="2"/>
  <c r="H99" i="2" s="1"/>
  <c r="G98" i="2"/>
  <c r="H98" i="2" s="1"/>
  <c r="G97" i="2"/>
  <c r="H97" i="2" s="1"/>
  <c r="G96" i="2"/>
  <c r="H96" i="2" s="1"/>
  <c r="E99" i="2"/>
  <c r="F99" i="2" s="1"/>
  <c r="E98" i="2"/>
  <c r="F98" i="2" s="1"/>
  <c r="E97" i="2"/>
  <c r="E96" i="2"/>
  <c r="F96" i="2" s="1"/>
  <c r="C99" i="2"/>
  <c r="C98" i="2"/>
  <c r="C97" i="2"/>
  <c r="C96" i="2"/>
  <c r="B99" i="2"/>
  <c r="B98" i="2"/>
  <c r="B97" i="2"/>
  <c r="B96" i="2"/>
  <c r="BP85" i="2"/>
  <c r="BQ85" i="2" s="1"/>
  <c r="BP84" i="2"/>
  <c r="BP83" i="2"/>
  <c r="BQ83" i="2" s="1"/>
  <c r="BP82" i="2"/>
  <c r="BQ82" i="2" s="1"/>
  <c r="BM85" i="2"/>
  <c r="BN85" i="2" s="1"/>
  <c r="BK85" i="2"/>
  <c r="BL85" i="2" s="1"/>
  <c r="BI85" i="2"/>
  <c r="BJ85" i="2" s="1"/>
  <c r="BM84" i="2"/>
  <c r="BN84" i="2" s="1"/>
  <c r="BK84" i="2"/>
  <c r="BL84" i="2" s="1"/>
  <c r="BI84" i="2"/>
  <c r="BJ84" i="2" s="1"/>
  <c r="BM83" i="2"/>
  <c r="BN83" i="2" s="1"/>
  <c r="BK83" i="2"/>
  <c r="BL83" i="2" s="1"/>
  <c r="BI83" i="2"/>
  <c r="BM82" i="2"/>
  <c r="BN82" i="2" s="1"/>
  <c r="BK82" i="2"/>
  <c r="BL82" i="2" s="1"/>
  <c r="BI82" i="2"/>
  <c r="BJ82" i="2" s="1"/>
  <c r="BF85" i="2"/>
  <c r="BG85" i="2" s="1"/>
  <c r="BD85" i="2"/>
  <c r="BE85" i="2" s="1"/>
  <c r="BB85" i="2"/>
  <c r="BC85" i="2" s="1"/>
  <c r="BF84" i="2"/>
  <c r="BG84" i="2" s="1"/>
  <c r="BD84" i="2"/>
  <c r="BE84" i="2" s="1"/>
  <c r="BB84" i="2"/>
  <c r="BC84" i="2" s="1"/>
  <c r="BF83" i="2"/>
  <c r="BG83" i="2" s="1"/>
  <c r="BD83" i="2"/>
  <c r="BE83" i="2" s="1"/>
  <c r="BB83" i="2"/>
  <c r="BF82" i="2"/>
  <c r="BG82" i="2" s="1"/>
  <c r="BD82" i="2"/>
  <c r="BE82" i="2" s="1"/>
  <c r="BB82" i="2"/>
  <c r="BC82" i="2" s="1"/>
  <c r="AY85" i="2"/>
  <c r="AZ85" i="2" s="1"/>
  <c r="AW85" i="2"/>
  <c r="AX85" i="2" s="1"/>
  <c r="AU85" i="2"/>
  <c r="AV85" i="2" s="1"/>
  <c r="AY84" i="2"/>
  <c r="AZ84" i="2" s="1"/>
  <c r="AW84" i="2"/>
  <c r="AX84" i="2" s="1"/>
  <c r="AU84" i="2"/>
  <c r="AV84" i="2" s="1"/>
  <c r="AY83" i="2"/>
  <c r="AZ83" i="2" s="1"/>
  <c r="AW83" i="2"/>
  <c r="AX83" i="2" s="1"/>
  <c r="AU83" i="2"/>
  <c r="AY82" i="2"/>
  <c r="AZ82" i="2" s="1"/>
  <c r="AW82" i="2"/>
  <c r="AX82" i="2" s="1"/>
  <c r="AU82" i="2"/>
  <c r="AV82" i="2" s="1"/>
  <c r="AR85" i="2"/>
  <c r="AS85" i="2" s="1"/>
  <c r="AP85" i="2"/>
  <c r="AQ85" i="2" s="1"/>
  <c r="AN85" i="2"/>
  <c r="AO85" i="2" s="1"/>
  <c r="AR84" i="2"/>
  <c r="AS84" i="2" s="1"/>
  <c r="AP84" i="2"/>
  <c r="AQ84" i="2" s="1"/>
  <c r="AN84" i="2"/>
  <c r="AO84" i="2" s="1"/>
  <c r="AR83" i="2"/>
  <c r="AS83" i="2" s="1"/>
  <c r="AP83" i="2"/>
  <c r="AQ83" i="2" s="1"/>
  <c r="AN83" i="2"/>
  <c r="AR82" i="2"/>
  <c r="AS82" i="2" s="1"/>
  <c r="AP82" i="2"/>
  <c r="AQ82" i="2" s="1"/>
  <c r="AN82" i="2"/>
  <c r="AO82" i="2" s="1"/>
  <c r="AK85" i="2"/>
  <c r="AL85" i="2" s="1"/>
  <c r="AI85" i="2"/>
  <c r="AJ85" i="2" s="1"/>
  <c r="AG85" i="2"/>
  <c r="AH85" i="2" s="1"/>
  <c r="AK84" i="2"/>
  <c r="AL84" i="2" s="1"/>
  <c r="AI84" i="2"/>
  <c r="AJ84" i="2" s="1"/>
  <c r="AG84" i="2"/>
  <c r="AH84" i="2" s="1"/>
  <c r="AK83" i="2"/>
  <c r="AL83" i="2" s="1"/>
  <c r="AI83" i="2"/>
  <c r="AJ83" i="2" s="1"/>
  <c r="AG83" i="2"/>
  <c r="AK82" i="2"/>
  <c r="AL82" i="2" s="1"/>
  <c r="AI82" i="2"/>
  <c r="AJ82" i="2" s="1"/>
  <c r="AG82" i="2"/>
  <c r="AH82" i="2" s="1"/>
  <c r="AD85" i="2"/>
  <c r="AE85" i="2" s="1"/>
  <c r="AB85" i="2"/>
  <c r="AC85" i="2" s="1"/>
  <c r="Z85" i="2"/>
  <c r="AA85" i="2" s="1"/>
  <c r="AD84" i="2"/>
  <c r="AE84" i="2" s="1"/>
  <c r="AB84" i="2"/>
  <c r="AC84" i="2" s="1"/>
  <c r="Z84" i="2"/>
  <c r="AA84" i="2" s="1"/>
  <c r="AD83" i="2"/>
  <c r="AE83" i="2" s="1"/>
  <c r="AB83" i="2"/>
  <c r="AC83" i="2" s="1"/>
  <c r="Z83" i="2"/>
  <c r="AD82" i="2"/>
  <c r="AE82" i="2" s="1"/>
  <c r="AB82" i="2"/>
  <c r="AC82" i="2" s="1"/>
  <c r="Z82" i="2"/>
  <c r="AA82" i="2" s="1"/>
  <c r="W85" i="2"/>
  <c r="X85" i="2" s="1"/>
  <c r="U85" i="2"/>
  <c r="V85" i="2" s="1"/>
  <c r="S85" i="2"/>
  <c r="T85" i="2" s="1"/>
  <c r="W84" i="2"/>
  <c r="X84" i="2" s="1"/>
  <c r="U84" i="2"/>
  <c r="V84" i="2" s="1"/>
  <c r="S84" i="2"/>
  <c r="T84" i="2" s="1"/>
  <c r="W83" i="2"/>
  <c r="X83" i="2" s="1"/>
  <c r="U83" i="2"/>
  <c r="V83" i="2" s="1"/>
  <c r="S83" i="2"/>
  <c r="W82" i="2"/>
  <c r="X82" i="2" s="1"/>
  <c r="U82" i="2"/>
  <c r="V82" i="2" s="1"/>
  <c r="S82" i="2"/>
  <c r="T82" i="2" s="1"/>
  <c r="P85" i="2"/>
  <c r="Q85" i="2" s="1"/>
  <c r="N85" i="2"/>
  <c r="O85" i="2" s="1"/>
  <c r="L85" i="2"/>
  <c r="M85" i="2" s="1"/>
  <c r="P84" i="2"/>
  <c r="Q84" i="2" s="1"/>
  <c r="N84" i="2"/>
  <c r="O84" i="2" s="1"/>
  <c r="L84" i="2"/>
  <c r="M84" i="2" s="1"/>
  <c r="P83" i="2"/>
  <c r="Q83" i="2" s="1"/>
  <c r="N83" i="2"/>
  <c r="O83" i="2" s="1"/>
  <c r="L83" i="2"/>
  <c r="P82" i="2"/>
  <c r="Q82" i="2" s="1"/>
  <c r="N82" i="2"/>
  <c r="O82" i="2" s="1"/>
  <c r="L82" i="2"/>
  <c r="M82" i="2" s="1"/>
  <c r="I85" i="2"/>
  <c r="J85" i="2" s="1"/>
  <c r="I84" i="2"/>
  <c r="J84" i="2" s="1"/>
  <c r="I83" i="2"/>
  <c r="J83" i="2" s="1"/>
  <c r="I82" i="2"/>
  <c r="J82" i="2" s="1"/>
  <c r="G85" i="2"/>
  <c r="H85" i="2" s="1"/>
  <c r="G84" i="2"/>
  <c r="H84" i="2" s="1"/>
  <c r="G83" i="2"/>
  <c r="H83" i="2" s="1"/>
  <c r="G82" i="2"/>
  <c r="H82" i="2" s="1"/>
  <c r="E85" i="2"/>
  <c r="F85" i="2" s="1"/>
  <c r="E84" i="2"/>
  <c r="E83" i="2"/>
  <c r="E82" i="2"/>
  <c r="F82" i="2" s="1"/>
  <c r="C85" i="2"/>
  <c r="C84" i="2"/>
  <c r="C83" i="2"/>
  <c r="C82" i="2"/>
  <c r="B85" i="2"/>
  <c r="B84" i="2"/>
  <c r="B83" i="2"/>
  <c r="B82" i="2"/>
  <c r="BP71" i="2"/>
  <c r="BQ71" i="2" s="1"/>
  <c r="BP70" i="2"/>
  <c r="BQ70" i="2" s="1"/>
  <c r="BP69" i="2"/>
  <c r="BP68" i="2"/>
  <c r="BQ68" i="2" s="1"/>
  <c r="BM71" i="2"/>
  <c r="BN71" i="2" s="1"/>
  <c r="BK71" i="2"/>
  <c r="BL71" i="2" s="1"/>
  <c r="BI71" i="2"/>
  <c r="BJ71" i="2" s="1"/>
  <c r="BM70" i="2"/>
  <c r="BN70" i="2" s="1"/>
  <c r="BK70" i="2"/>
  <c r="BL70" i="2" s="1"/>
  <c r="BI70" i="2"/>
  <c r="BJ70" i="2" s="1"/>
  <c r="BM69" i="2"/>
  <c r="BN69" i="2" s="1"/>
  <c r="BK69" i="2"/>
  <c r="BL69" i="2" s="1"/>
  <c r="BI69" i="2"/>
  <c r="BN68" i="2"/>
  <c r="BK68" i="2"/>
  <c r="BL68" i="2" s="1"/>
  <c r="BI68" i="2"/>
  <c r="BJ68" i="2" s="1"/>
  <c r="BF71" i="2"/>
  <c r="BG71" i="2" s="1"/>
  <c r="BD71" i="2"/>
  <c r="BE71" i="2" s="1"/>
  <c r="BB71" i="2"/>
  <c r="BC71" i="2" s="1"/>
  <c r="BF70" i="2"/>
  <c r="BG70" i="2" s="1"/>
  <c r="BD70" i="2"/>
  <c r="BE70" i="2" s="1"/>
  <c r="BB70" i="2"/>
  <c r="BC70" i="2" s="1"/>
  <c r="BF69" i="2"/>
  <c r="BG69" i="2" s="1"/>
  <c r="BD69" i="2"/>
  <c r="BE69" i="2" s="1"/>
  <c r="BB69" i="2"/>
  <c r="BF68" i="2"/>
  <c r="BG68" i="2" s="1"/>
  <c r="BD68" i="2"/>
  <c r="BE68" i="2" s="1"/>
  <c r="BB68" i="2"/>
  <c r="BC68" i="2" s="1"/>
  <c r="AY71" i="2"/>
  <c r="AZ71" i="2" s="1"/>
  <c r="AW71" i="2"/>
  <c r="AX71" i="2" s="1"/>
  <c r="AU71" i="2"/>
  <c r="AV71" i="2" s="1"/>
  <c r="AY70" i="2"/>
  <c r="AZ70" i="2" s="1"/>
  <c r="AW70" i="2"/>
  <c r="AX70" i="2" s="1"/>
  <c r="AU70" i="2"/>
  <c r="AV70" i="2" s="1"/>
  <c r="AY69" i="2"/>
  <c r="AZ69" i="2" s="1"/>
  <c r="AW69" i="2"/>
  <c r="AX69" i="2" s="1"/>
  <c r="AU69" i="2"/>
  <c r="AY68" i="2"/>
  <c r="AZ68" i="2" s="1"/>
  <c r="AW68" i="2"/>
  <c r="AX68" i="2" s="1"/>
  <c r="AU68" i="2"/>
  <c r="AV68" i="2" s="1"/>
  <c r="AR71" i="2"/>
  <c r="AS71" i="2" s="1"/>
  <c r="AP71" i="2"/>
  <c r="AQ71" i="2" s="1"/>
  <c r="AN71" i="2"/>
  <c r="AO71" i="2" s="1"/>
  <c r="AR70" i="2"/>
  <c r="AS70" i="2" s="1"/>
  <c r="AP70" i="2"/>
  <c r="AQ70" i="2" s="1"/>
  <c r="AN70" i="2"/>
  <c r="AO70" i="2" s="1"/>
  <c r="AR69" i="2"/>
  <c r="AS69" i="2" s="1"/>
  <c r="AP69" i="2"/>
  <c r="AQ69" i="2" s="1"/>
  <c r="AN69" i="2"/>
  <c r="AR68" i="2"/>
  <c r="AS68" i="2" s="1"/>
  <c r="AP68" i="2"/>
  <c r="AQ68" i="2" s="1"/>
  <c r="AN68" i="2"/>
  <c r="AO68" i="2" s="1"/>
  <c r="AK71" i="2"/>
  <c r="AL71" i="2" s="1"/>
  <c r="AI71" i="2"/>
  <c r="AJ71" i="2" s="1"/>
  <c r="AG71" i="2"/>
  <c r="AH71" i="2" s="1"/>
  <c r="AK70" i="2"/>
  <c r="AL70" i="2" s="1"/>
  <c r="AI70" i="2"/>
  <c r="AJ70" i="2" s="1"/>
  <c r="AG70" i="2"/>
  <c r="AH70" i="2" s="1"/>
  <c r="AK69" i="2"/>
  <c r="AL69" i="2" s="1"/>
  <c r="AI69" i="2"/>
  <c r="AJ69" i="2" s="1"/>
  <c r="AG69" i="2"/>
  <c r="AK68" i="2"/>
  <c r="AL68" i="2" s="1"/>
  <c r="AI68" i="2"/>
  <c r="AJ68" i="2" s="1"/>
  <c r="AG68" i="2"/>
  <c r="AH68" i="2" s="1"/>
  <c r="AD71" i="2"/>
  <c r="AE71" i="2" s="1"/>
  <c r="AB71" i="2"/>
  <c r="AC71" i="2" s="1"/>
  <c r="Z71" i="2"/>
  <c r="AA71" i="2" s="1"/>
  <c r="AD70" i="2"/>
  <c r="AE70" i="2" s="1"/>
  <c r="AB70" i="2"/>
  <c r="AC70" i="2" s="1"/>
  <c r="Z70" i="2"/>
  <c r="AA70" i="2" s="1"/>
  <c r="AD69" i="2"/>
  <c r="AE69" i="2" s="1"/>
  <c r="AB69" i="2"/>
  <c r="AC69" i="2" s="1"/>
  <c r="Z69" i="2"/>
  <c r="AD68" i="2"/>
  <c r="AE68" i="2" s="1"/>
  <c r="AB68" i="2"/>
  <c r="AC68" i="2" s="1"/>
  <c r="Z68" i="2"/>
  <c r="AA68" i="2" s="1"/>
  <c r="W71" i="2"/>
  <c r="X71" i="2" s="1"/>
  <c r="U71" i="2"/>
  <c r="V71" i="2" s="1"/>
  <c r="S71" i="2"/>
  <c r="T71" i="2" s="1"/>
  <c r="W70" i="2"/>
  <c r="X70" i="2" s="1"/>
  <c r="U70" i="2"/>
  <c r="V70" i="2" s="1"/>
  <c r="S70" i="2"/>
  <c r="T70" i="2" s="1"/>
  <c r="W69" i="2"/>
  <c r="X69" i="2" s="1"/>
  <c r="U69" i="2"/>
  <c r="V69" i="2" s="1"/>
  <c r="S69" i="2"/>
  <c r="T69" i="2" s="1"/>
  <c r="W68" i="2"/>
  <c r="X68" i="2" s="1"/>
  <c r="U68" i="2"/>
  <c r="V68" i="2" s="1"/>
  <c r="S68" i="2"/>
  <c r="T68" i="2" s="1"/>
  <c r="P71" i="2"/>
  <c r="Q71" i="2" s="1"/>
  <c r="N71" i="2"/>
  <c r="O71" i="2" s="1"/>
  <c r="L71" i="2"/>
  <c r="M71" i="2" s="1"/>
  <c r="P70" i="2"/>
  <c r="Q70" i="2" s="1"/>
  <c r="N70" i="2"/>
  <c r="O70" i="2" s="1"/>
  <c r="L70" i="2"/>
  <c r="M70" i="2" s="1"/>
  <c r="P69" i="2"/>
  <c r="Q69" i="2" s="1"/>
  <c r="N69" i="2"/>
  <c r="O69" i="2" s="1"/>
  <c r="L69" i="2"/>
  <c r="P68" i="2"/>
  <c r="Q68" i="2" s="1"/>
  <c r="N68" i="2"/>
  <c r="O68" i="2" s="1"/>
  <c r="L68" i="2"/>
  <c r="M68" i="2" s="1"/>
  <c r="I71" i="2"/>
  <c r="J71" i="2" s="1"/>
  <c r="I70" i="2"/>
  <c r="J70" i="2" s="1"/>
  <c r="I69" i="2"/>
  <c r="J69" i="2" s="1"/>
  <c r="I68" i="2"/>
  <c r="J68" i="2" s="1"/>
  <c r="G71" i="2"/>
  <c r="H71" i="2" s="1"/>
  <c r="G70" i="2"/>
  <c r="H70" i="2" s="1"/>
  <c r="G69" i="2"/>
  <c r="H69" i="2" s="1"/>
  <c r="G68" i="2"/>
  <c r="H68" i="2" s="1"/>
  <c r="F71" i="2"/>
  <c r="E71" i="2"/>
  <c r="F70" i="2"/>
  <c r="E70" i="2"/>
  <c r="E69" i="2"/>
  <c r="F68" i="2"/>
  <c r="E68" i="2"/>
  <c r="C71" i="2"/>
  <c r="C70" i="2"/>
  <c r="C69" i="2"/>
  <c r="C68" i="2"/>
  <c r="B71" i="2"/>
  <c r="B70" i="2"/>
  <c r="B69" i="2"/>
  <c r="B68" i="2"/>
  <c r="BP57" i="2"/>
  <c r="BQ57" i="2" s="1"/>
  <c r="BP56" i="2"/>
  <c r="BQ56" i="2" s="1"/>
  <c r="BP55" i="2"/>
  <c r="BP54" i="2"/>
  <c r="BQ54" i="2" s="1"/>
  <c r="BM57" i="2"/>
  <c r="BN57" i="2" s="1"/>
  <c r="BK57" i="2"/>
  <c r="BL57" i="2" s="1"/>
  <c r="BI57" i="2"/>
  <c r="BJ57" i="2" s="1"/>
  <c r="BM56" i="2"/>
  <c r="BN56" i="2" s="1"/>
  <c r="BK56" i="2"/>
  <c r="BL56" i="2" s="1"/>
  <c r="BI56" i="2"/>
  <c r="BJ56" i="2" s="1"/>
  <c r="BM55" i="2"/>
  <c r="BN55" i="2" s="1"/>
  <c r="BK55" i="2"/>
  <c r="BL55" i="2" s="1"/>
  <c r="BI55" i="2"/>
  <c r="BM54" i="2"/>
  <c r="BN54" i="2" s="1"/>
  <c r="BK54" i="2"/>
  <c r="BL54" i="2" s="1"/>
  <c r="BI54" i="2"/>
  <c r="BJ54" i="2" s="1"/>
  <c r="BF57" i="2"/>
  <c r="BG57" i="2" s="1"/>
  <c r="BD57" i="2"/>
  <c r="BE57" i="2" s="1"/>
  <c r="BB57" i="2"/>
  <c r="BC57" i="2" s="1"/>
  <c r="BF56" i="2"/>
  <c r="BG56" i="2" s="1"/>
  <c r="BD56" i="2"/>
  <c r="BE56" i="2" s="1"/>
  <c r="BB56" i="2"/>
  <c r="BF55" i="2"/>
  <c r="BG55" i="2" s="1"/>
  <c r="BD55" i="2"/>
  <c r="BE55" i="2" s="1"/>
  <c r="BB55" i="2"/>
  <c r="BC55" i="2" s="1"/>
  <c r="BF54" i="2"/>
  <c r="BG54" i="2" s="1"/>
  <c r="BD54" i="2"/>
  <c r="BE54" i="2" s="1"/>
  <c r="BB54" i="2"/>
  <c r="BC54" i="2" s="1"/>
  <c r="AY57" i="2"/>
  <c r="AZ57" i="2" s="1"/>
  <c r="AW57" i="2"/>
  <c r="AX57" i="2" s="1"/>
  <c r="AU57" i="2"/>
  <c r="AV57" i="2" s="1"/>
  <c r="AY56" i="2"/>
  <c r="AZ56" i="2" s="1"/>
  <c r="AW56" i="2"/>
  <c r="AX56" i="2" s="1"/>
  <c r="AU56" i="2"/>
  <c r="AV56" i="2" s="1"/>
  <c r="AY55" i="2"/>
  <c r="AZ55" i="2" s="1"/>
  <c r="AW55" i="2"/>
  <c r="AX55" i="2" s="1"/>
  <c r="AU55" i="2"/>
  <c r="AY54" i="2"/>
  <c r="AZ54" i="2" s="1"/>
  <c r="AW54" i="2"/>
  <c r="AX54" i="2" s="1"/>
  <c r="AU54" i="2"/>
  <c r="AV54" i="2" s="1"/>
  <c r="AR57" i="2"/>
  <c r="AS57" i="2" s="1"/>
  <c r="AP57" i="2"/>
  <c r="AQ57" i="2" s="1"/>
  <c r="AN57" i="2"/>
  <c r="AO57" i="2" s="1"/>
  <c r="AR56" i="2"/>
  <c r="AS56" i="2" s="1"/>
  <c r="AP56" i="2"/>
  <c r="AQ56" i="2" s="1"/>
  <c r="AN56" i="2"/>
  <c r="AO56" i="2" s="1"/>
  <c r="AR55" i="2"/>
  <c r="AS55" i="2" s="1"/>
  <c r="AP55" i="2"/>
  <c r="AQ55" i="2" s="1"/>
  <c r="AN55" i="2"/>
  <c r="AR54" i="2"/>
  <c r="AS54" i="2" s="1"/>
  <c r="AP54" i="2"/>
  <c r="AQ54" i="2" s="1"/>
  <c r="AN54" i="2"/>
  <c r="AO54" i="2" s="1"/>
  <c r="AK57" i="2"/>
  <c r="AL57" i="2" s="1"/>
  <c r="AI57" i="2"/>
  <c r="AJ57" i="2" s="1"/>
  <c r="AG57" i="2"/>
  <c r="AH57" i="2" s="1"/>
  <c r="AK56" i="2"/>
  <c r="AL56" i="2" s="1"/>
  <c r="AI56" i="2"/>
  <c r="AJ56" i="2" s="1"/>
  <c r="AG56" i="2"/>
  <c r="AH56" i="2" s="1"/>
  <c r="AK55" i="2"/>
  <c r="AL55" i="2" s="1"/>
  <c r="AI55" i="2"/>
  <c r="AJ55" i="2" s="1"/>
  <c r="AG55" i="2"/>
  <c r="AK54" i="2"/>
  <c r="AL54" i="2" s="1"/>
  <c r="AI54" i="2"/>
  <c r="AJ54" i="2" s="1"/>
  <c r="AG54" i="2"/>
  <c r="AH54" i="2" s="1"/>
  <c r="AE57" i="2"/>
  <c r="AD57" i="2"/>
  <c r="AC57" i="2"/>
  <c r="AB57" i="2"/>
  <c r="AA57" i="2"/>
  <c r="Z57" i="2"/>
  <c r="AE56" i="2"/>
  <c r="AD56" i="2"/>
  <c r="AC56" i="2"/>
  <c r="AB56" i="2"/>
  <c r="AA56" i="2"/>
  <c r="Z56" i="2"/>
  <c r="AE55" i="2"/>
  <c r="AD55" i="2"/>
  <c r="AC55" i="2"/>
  <c r="AB55" i="2"/>
  <c r="Z55" i="2"/>
  <c r="AE54" i="2"/>
  <c r="AD54" i="2"/>
  <c r="AC54" i="2"/>
  <c r="AB54" i="2"/>
  <c r="AA54" i="2"/>
  <c r="Z54" i="2"/>
  <c r="W57" i="2"/>
  <c r="X57" i="2" s="1"/>
  <c r="U57" i="2"/>
  <c r="V57" i="2" s="1"/>
  <c r="S57" i="2"/>
  <c r="T57" i="2" s="1"/>
  <c r="W56" i="2"/>
  <c r="X56" i="2" s="1"/>
  <c r="U56" i="2"/>
  <c r="V56" i="2" s="1"/>
  <c r="S56" i="2"/>
  <c r="T56" i="2" s="1"/>
  <c r="W55" i="2"/>
  <c r="X55" i="2" s="1"/>
  <c r="U55" i="2"/>
  <c r="V55" i="2" s="1"/>
  <c r="S55" i="2"/>
  <c r="W54" i="2"/>
  <c r="X54" i="2" s="1"/>
  <c r="U54" i="2"/>
  <c r="V54" i="2" s="1"/>
  <c r="S54" i="2"/>
  <c r="T54" i="2" s="1"/>
  <c r="P57" i="2"/>
  <c r="Q57" i="2" s="1"/>
  <c r="N57" i="2"/>
  <c r="O57" i="2" s="1"/>
  <c r="L57" i="2"/>
  <c r="M57" i="2" s="1"/>
  <c r="P56" i="2"/>
  <c r="Q56" i="2" s="1"/>
  <c r="N56" i="2"/>
  <c r="O56" i="2" s="1"/>
  <c r="L56" i="2"/>
  <c r="M56" i="2" s="1"/>
  <c r="P55" i="2"/>
  <c r="Q55" i="2" s="1"/>
  <c r="N55" i="2"/>
  <c r="O55" i="2" s="1"/>
  <c r="L55" i="2"/>
  <c r="P54" i="2"/>
  <c r="Q54" i="2" s="1"/>
  <c r="N54" i="2"/>
  <c r="O54" i="2" s="1"/>
  <c r="L54" i="2"/>
  <c r="M54" i="2" s="1"/>
  <c r="I57" i="2"/>
  <c r="J57" i="2" s="1"/>
  <c r="I56" i="2"/>
  <c r="J56" i="2" s="1"/>
  <c r="I55" i="2"/>
  <c r="J55" i="2" s="1"/>
  <c r="I54" i="2"/>
  <c r="J54" i="2" s="1"/>
  <c r="G57" i="2"/>
  <c r="H57" i="2" s="1"/>
  <c r="G56" i="2"/>
  <c r="H56" i="2" s="1"/>
  <c r="G55" i="2"/>
  <c r="H55" i="2" s="1"/>
  <c r="G54" i="2"/>
  <c r="H54" i="2" s="1"/>
  <c r="E57" i="2"/>
  <c r="F57" i="2" s="1"/>
  <c r="E56" i="2"/>
  <c r="E55" i="2"/>
  <c r="E54" i="2"/>
  <c r="F54" i="2" s="1"/>
  <c r="C57" i="2"/>
  <c r="C56" i="2"/>
  <c r="C55" i="2"/>
  <c r="C54" i="2"/>
  <c r="B57" i="2"/>
  <c r="B56" i="2"/>
  <c r="B55" i="2"/>
  <c r="B54" i="2"/>
  <c r="BP43" i="2"/>
  <c r="BQ43" i="2" s="1"/>
  <c r="BP42" i="2"/>
  <c r="BQ42" i="2" s="1"/>
  <c r="BP41" i="2"/>
  <c r="BP40" i="2"/>
  <c r="BQ40" i="2" s="1"/>
  <c r="BM43" i="2"/>
  <c r="BN43" i="2" s="1"/>
  <c r="BK43" i="2"/>
  <c r="BL43" i="2" s="1"/>
  <c r="BI43" i="2"/>
  <c r="BJ43" i="2" s="1"/>
  <c r="BM42" i="2"/>
  <c r="BN42" i="2" s="1"/>
  <c r="BK42" i="2"/>
  <c r="BL42" i="2" s="1"/>
  <c r="BI42" i="2"/>
  <c r="BJ42" i="2" s="1"/>
  <c r="BM41" i="2"/>
  <c r="BN41" i="2" s="1"/>
  <c r="BK41" i="2"/>
  <c r="BL41" i="2" s="1"/>
  <c r="BI41" i="2"/>
  <c r="BM40" i="2"/>
  <c r="BN40" i="2" s="1"/>
  <c r="BK40" i="2"/>
  <c r="BL40" i="2" s="1"/>
  <c r="BI40" i="2"/>
  <c r="BJ40" i="2" s="1"/>
  <c r="BF43" i="2"/>
  <c r="BG43" i="2" s="1"/>
  <c r="BD43" i="2"/>
  <c r="BE43" i="2" s="1"/>
  <c r="BB43" i="2"/>
  <c r="BC43" i="2" s="1"/>
  <c r="BF42" i="2"/>
  <c r="BG42" i="2" s="1"/>
  <c r="BD42" i="2"/>
  <c r="BE42" i="2" s="1"/>
  <c r="BB42" i="2"/>
  <c r="BC42" i="2" s="1"/>
  <c r="BF41" i="2"/>
  <c r="BG41" i="2" s="1"/>
  <c r="BD41" i="2"/>
  <c r="BE41" i="2" s="1"/>
  <c r="BB41" i="2"/>
  <c r="BF40" i="2"/>
  <c r="BG40" i="2" s="1"/>
  <c r="BD40" i="2"/>
  <c r="BE40" i="2" s="1"/>
  <c r="BB40" i="2"/>
  <c r="BC40" i="2" s="1"/>
  <c r="AY43" i="2"/>
  <c r="AZ43" i="2" s="1"/>
  <c r="AW43" i="2"/>
  <c r="AX43" i="2" s="1"/>
  <c r="AU43" i="2"/>
  <c r="AV43" i="2" s="1"/>
  <c r="AY42" i="2"/>
  <c r="AZ42" i="2" s="1"/>
  <c r="AW42" i="2"/>
  <c r="AX42" i="2" s="1"/>
  <c r="AU42" i="2"/>
  <c r="AV42" i="2" s="1"/>
  <c r="AY41" i="2"/>
  <c r="AZ41" i="2" s="1"/>
  <c r="AW41" i="2"/>
  <c r="AX41" i="2" s="1"/>
  <c r="AU41" i="2"/>
  <c r="AY40" i="2"/>
  <c r="AZ40" i="2" s="1"/>
  <c r="AW40" i="2"/>
  <c r="AX40" i="2" s="1"/>
  <c r="AU40" i="2"/>
  <c r="AV40" i="2" s="1"/>
  <c r="AR43" i="2"/>
  <c r="AS43" i="2" s="1"/>
  <c r="AP43" i="2"/>
  <c r="AQ43" i="2" s="1"/>
  <c r="AN43" i="2"/>
  <c r="AO43" i="2" s="1"/>
  <c r="AR42" i="2"/>
  <c r="AS42" i="2" s="1"/>
  <c r="AP42" i="2"/>
  <c r="AQ42" i="2" s="1"/>
  <c r="AN42" i="2"/>
  <c r="AO42" i="2" s="1"/>
  <c r="AR41" i="2"/>
  <c r="AS41" i="2" s="1"/>
  <c r="AP41" i="2"/>
  <c r="AQ41" i="2" s="1"/>
  <c r="AN41" i="2"/>
  <c r="AR40" i="2"/>
  <c r="AS40" i="2" s="1"/>
  <c r="AP40" i="2"/>
  <c r="AQ40" i="2" s="1"/>
  <c r="AN40" i="2"/>
  <c r="AO40" i="2" s="1"/>
  <c r="AK43" i="2"/>
  <c r="AL43" i="2" s="1"/>
  <c r="AI43" i="2"/>
  <c r="AJ43" i="2" s="1"/>
  <c r="AG43" i="2"/>
  <c r="AH43" i="2" s="1"/>
  <c r="AK42" i="2"/>
  <c r="AL42" i="2" s="1"/>
  <c r="AI42" i="2"/>
  <c r="AJ42" i="2" s="1"/>
  <c r="AG42" i="2"/>
  <c r="AH42" i="2" s="1"/>
  <c r="AK41" i="2"/>
  <c r="AL41" i="2" s="1"/>
  <c r="AI41" i="2"/>
  <c r="AJ41" i="2" s="1"/>
  <c r="AG41" i="2"/>
  <c r="AK40" i="2"/>
  <c r="AL40" i="2" s="1"/>
  <c r="AI40" i="2"/>
  <c r="AJ40" i="2" s="1"/>
  <c r="AG40" i="2"/>
  <c r="AH40" i="2" s="1"/>
  <c r="AD43" i="2"/>
  <c r="AE43" i="2" s="1"/>
  <c r="AB43" i="2"/>
  <c r="AC43" i="2" s="1"/>
  <c r="Z43" i="2"/>
  <c r="AA43" i="2" s="1"/>
  <c r="AD42" i="2"/>
  <c r="AE42" i="2" s="1"/>
  <c r="AB42" i="2"/>
  <c r="AC42" i="2" s="1"/>
  <c r="Z42" i="2"/>
  <c r="AA42" i="2" s="1"/>
  <c r="AD41" i="2"/>
  <c r="AE41" i="2" s="1"/>
  <c r="AB41" i="2"/>
  <c r="AC41" i="2" s="1"/>
  <c r="Z41" i="2"/>
  <c r="AD40" i="2"/>
  <c r="AE40" i="2" s="1"/>
  <c r="AB40" i="2"/>
  <c r="AC40" i="2" s="1"/>
  <c r="Z40" i="2"/>
  <c r="AA40" i="2" s="1"/>
  <c r="X43" i="2"/>
  <c r="W43" i="2"/>
  <c r="V43" i="2"/>
  <c r="U43" i="2"/>
  <c r="T43" i="2"/>
  <c r="S43" i="2"/>
  <c r="X42" i="2"/>
  <c r="W42" i="2"/>
  <c r="V42" i="2"/>
  <c r="U42" i="2"/>
  <c r="T42" i="2"/>
  <c r="S42" i="2"/>
  <c r="X41" i="2"/>
  <c r="W41" i="2"/>
  <c r="V41" i="2"/>
  <c r="U41" i="2"/>
  <c r="S41" i="2"/>
  <c r="X40" i="2"/>
  <c r="W40" i="2"/>
  <c r="V40" i="2"/>
  <c r="U40" i="2"/>
  <c r="T40" i="2"/>
  <c r="S40" i="2"/>
  <c r="P43" i="2"/>
  <c r="Q43" i="2" s="1"/>
  <c r="N43" i="2"/>
  <c r="O43" i="2" s="1"/>
  <c r="L43" i="2"/>
  <c r="M43" i="2" s="1"/>
  <c r="P42" i="2"/>
  <c r="Q42" i="2" s="1"/>
  <c r="N42" i="2"/>
  <c r="O42" i="2" s="1"/>
  <c r="L42" i="2"/>
  <c r="M42" i="2" s="1"/>
  <c r="P41" i="2"/>
  <c r="Q41" i="2" s="1"/>
  <c r="N41" i="2"/>
  <c r="O41" i="2" s="1"/>
  <c r="L41" i="2"/>
  <c r="P40" i="2"/>
  <c r="Q40" i="2" s="1"/>
  <c r="N40" i="2"/>
  <c r="O40" i="2" s="1"/>
  <c r="L40" i="2"/>
  <c r="M40" i="2" s="1"/>
  <c r="I43" i="2"/>
  <c r="J43" i="2" s="1"/>
  <c r="I42" i="2"/>
  <c r="J42" i="2" s="1"/>
  <c r="I41" i="2"/>
  <c r="J41" i="2" s="1"/>
  <c r="I40" i="2"/>
  <c r="J40" i="2" s="1"/>
  <c r="G43" i="2"/>
  <c r="H43" i="2" s="1"/>
  <c r="G42" i="2"/>
  <c r="H42" i="2" s="1"/>
  <c r="G41" i="2"/>
  <c r="H41" i="2" s="1"/>
  <c r="G40" i="2"/>
  <c r="H40" i="2" s="1"/>
  <c r="E43" i="2"/>
  <c r="F43" i="2" s="1"/>
  <c r="E42" i="2"/>
  <c r="F42" i="2" s="1"/>
  <c r="E41" i="2"/>
  <c r="E40" i="2"/>
  <c r="F40" i="2" s="1"/>
  <c r="C43" i="2"/>
  <c r="C42" i="2"/>
  <c r="C41" i="2"/>
  <c r="BP27" i="2"/>
  <c r="BQ27" i="2" s="1"/>
  <c r="BN27" i="2"/>
  <c r="BM27" i="2"/>
  <c r="BL27" i="2"/>
  <c r="BK27" i="2"/>
  <c r="BJ27" i="2"/>
  <c r="BI27" i="2"/>
  <c r="BF27" i="2"/>
  <c r="BG27" i="2" s="1"/>
  <c r="BD27" i="2"/>
  <c r="BE27" i="2" s="1"/>
  <c r="BB27" i="2"/>
  <c r="BC27" i="2" s="1"/>
  <c r="AY27" i="2"/>
  <c r="AZ27" i="2" s="1"/>
  <c r="AW27" i="2"/>
  <c r="AX27" i="2" s="1"/>
  <c r="AU27" i="2"/>
  <c r="AV27" i="2" s="1"/>
  <c r="AR27" i="2"/>
  <c r="AS27" i="2" s="1"/>
  <c r="AP27" i="2"/>
  <c r="AQ27" i="2" s="1"/>
  <c r="AN27" i="2"/>
  <c r="AO27" i="2" s="1"/>
  <c r="AK27" i="2"/>
  <c r="AL27" i="2" s="1"/>
  <c r="AI27" i="2"/>
  <c r="AJ27" i="2" s="1"/>
  <c r="AG27" i="2"/>
  <c r="AH27" i="2" s="1"/>
  <c r="AD27" i="2"/>
  <c r="AE27" i="2" s="1"/>
  <c r="AB27" i="2"/>
  <c r="AC27" i="2" s="1"/>
  <c r="Z27" i="2"/>
  <c r="AA27" i="2" s="1"/>
  <c r="W27" i="2"/>
  <c r="X27" i="2" s="1"/>
  <c r="U27" i="2"/>
  <c r="V27" i="2" s="1"/>
  <c r="S27" i="2"/>
  <c r="T27" i="2" s="1"/>
  <c r="P27" i="2"/>
  <c r="Q27" i="2" s="1"/>
  <c r="N27" i="2"/>
  <c r="O27" i="2" s="1"/>
  <c r="L27" i="2"/>
  <c r="M27" i="2" s="1"/>
  <c r="H27" i="2"/>
  <c r="F27" i="2"/>
  <c r="C27" i="2"/>
  <c r="C40" i="2"/>
  <c r="B43" i="2"/>
  <c r="B42" i="2"/>
  <c r="B41" i="2"/>
  <c r="B40" i="2"/>
  <c r="BP28" i="2"/>
  <c r="BQ28" i="2" s="1"/>
  <c r="BP26" i="2"/>
  <c r="BP25" i="2"/>
  <c r="BQ25" i="2" s="1"/>
  <c r="BM28" i="2"/>
  <c r="BN28" i="2" s="1"/>
  <c r="BK28" i="2"/>
  <c r="BL28" i="2" s="1"/>
  <c r="BI28" i="2"/>
  <c r="BJ28" i="2" s="1"/>
  <c r="BM26" i="2"/>
  <c r="BN26" i="2" s="1"/>
  <c r="BK26" i="2"/>
  <c r="BL26" i="2" s="1"/>
  <c r="BI26" i="2"/>
  <c r="BM25" i="2"/>
  <c r="BN25" i="2" s="1"/>
  <c r="BK25" i="2"/>
  <c r="BL25" i="2" s="1"/>
  <c r="BI25" i="2"/>
  <c r="BJ25" i="2" s="1"/>
  <c r="BF28" i="2"/>
  <c r="BG28" i="2" s="1"/>
  <c r="BD28" i="2"/>
  <c r="BE28" i="2" s="1"/>
  <c r="BB28" i="2"/>
  <c r="BC28" i="2" s="1"/>
  <c r="BF26" i="2"/>
  <c r="BG26" i="2" s="1"/>
  <c r="BD26" i="2"/>
  <c r="BE26" i="2" s="1"/>
  <c r="BB26" i="2"/>
  <c r="BF25" i="2"/>
  <c r="BG25" i="2" s="1"/>
  <c r="BD25" i="2"/>
  <c r="BE25" i="2" s="1"/>
  <c r="BB25" i="2"/>
  <c r="BC25" i="2" s="1"/>
  <c r="AY28" i="2"/>
  <c r="AZ28" i="2" s="1"/>
  <c r="AW28" i="2"/>
  <c r="AX28" i="2" s="1"/>
  <c r="AU28" i="2"/>
  <c r="AV28" i="2" s="1"/>
  <c r="AY26" i="2"/>
  <c r="AZ26" i="2" s="1"/>
  <c r="AW26" i="2"/>
  <c r="AX26" i="2" s="1"/>
  <c r="AU26" i="2"/>
  <c r="AY25" i="2"/>
  <c r="AZ25" i="2" s="1"/>
  <c r="AW25" i="2"/>
  <c r="AX25" i="2" s="1"/>
  <c r="AU25" i="2"/>
  <c r="AV25" i="2" s="1"/>
  <c r="AR28" i="2"/>
  <c r="AS28" i="2" s="1"/>
  <c r="AP28" i="2"/>
  <c r="AQ28" i="2" s="1"/>
  <c r="AN28" i="2"/>
  <c r="AO28" i="2" s="1"/>
  <c r="AR26" i="2"/>
  <c r="AS26" i="2" s="1"/>
  <c r="AP26" i="2"/>
  <c r="AQ26" i="2" s="1"/>
  <c r="AN26" i="2"/>
  <c r="AR25" i="2"/>
  <c r="AS25" i="2" s="1"/>
  <c r="AP25" i="2"/>
  <c r="AQ25" i="2" s="1"/>
  <c r="AN25" i="2"/>
  <c r="AO25" i="2" s="1"/>
  <c r="AK28" i="2"/>
  <c r="AL28" i="2" s="1"/>
  <c r="AI28" i="2"/>
  <c r="AJ28" i="2" s="1"/>
  <c r="AG28" i="2"/>
  <c r="AH28" i="2" s="1"/>
  <c r="AK26" i="2"/>
  <c r="AL26" i="2" s="1"/>
  <c r="AI26" i="2"/>
  <c r="AJ26" i="2" s="1"/>
  <c r="AG26" i="2"/>
  <c r="AK25" i="2"/>
  <c r="AL25" i="2" s="1"/>
  <c r="AI25" i="2"/>
  <c r="AJ25" i="2" s="1"/>
  <c r="AG25" i="2"/>
  <c r="AH25" i="2" s="1"/>
  <c r="AD28" i="2"/>
  <c r="AE28" i="2" s="1"/>
  <c r="AB28" i="2"/>
  <c r="AC28" i="2" s="1"/>
  <c r="Z28" i="2"/>
  <c r="AA28" i="2" s="1"/>
  <c r="AD26" i="2"/>
  <c r="AE26" i="2" s="1"/>
  <c r="AB26" i="2"/>
  <c r="AC26" i="2" s="1"/>
  <c r="Z26" i="2"/>
  <c r="AD25" i="2"/>
  <c r="AE25" i="2" s="1"/>
  <c r="AB25" i="2"/>
  <c r="AC25" i="2" s="1"/>
  <c r="Z25" i="2"/>
  <c r="AA25" i="2" s="1"/>
  <c r="W28" i="2"/>
  <c r="X28" i="2" s="1"/>
  <c r="U28" i="2"/>
  <c r="V28" i="2" s="1"/>
  <c r="S28" i="2"/>
  <c r="T28" i="2" s="1"/>
  <c r="W26" i="2"/>
  <c r="X26" i="2" s="1"/>
  <c r="U26" i="2"/>
  <c r="V26" i="2" s="1"/>
  <c r="S26" i="2"/>
  <c r="W25" i="2"/>
  <c r="X25" i="2" s="1"/>
  <c r="U25" i="2"/>
  <c r="V25" i="2" s="1"/>
  <c r="S25" i="2"/>
  <c r="T25" i="2" s="1"/>
  <c r="P28" i="2"/>
  <c r="Q28" i="2" s="1"/>
  <c r="N28" i="2"/>
  <c r="O28" i="2" s="1"/>
  <c r="L28" i="2"/>
  <c r="M28" i="2" s="1"/>
  <c r="P26" i="2"/>
  <c r="Q26" i="2" s="1"/>
  <c r="N26" i="2"/>
  <c r="O26" i="2" s="1"/>
  <c r="L26" i="2"/>
  <c r="P25" i="2"/>
  <c r="Q25" i="2" s="1"/>
  <c r="N25" i="2"/>
  <c r="O25" i="2" s="1"/>
  <c r="L25" i="2"/>
  <c r="M25" i="2" s="1"/>
  <c r="I28" i="2"/>
  <c r="J28" i="2" s="1"/>
  <c r="G28" i="2"/>
  <c r="H28" i="2" s="1"/>
  <c r="E28" i="2"/>
  <c r="I25" i="2"/>
  <c r="J25" i="2" s="1"/>
  <c r="G25" i="2"/>
  <c r="H25" i="2" s="1"/>
  <c r="E25" i="2"/>
  <c r="F28" i="2"/>
  <c r="F25" i="2"/>
  <c r="B28" i="2"/>
  <c r="C28" i="2" s="1"/>
  <c r="B25" i="2"/>
  <c r="C25" i="2" s="1"/>
  <c r="C19" i="2"/>
  <c r="C20" i="2"/>
  <c r="C21" i="2"/>
  <c r="C22" i="2"/>
  <c r="C23" i="2"/>
  <c r="C5" i="2"/>
  <c r="BQ9" i="2"/>
  <c r="BQ8" i="2"/>
  <c r="BQ7" i="2"/>
  <c r="BQ6" i="2"/>
  <c r="BQ5" i="2"/>
  <c r="BN9" i="2"/>
  <c r="BN8" i="2"/>
  <c r="BN7" i="2"/>
  <c r="BN6" i="2"/>
  <c r="BN5" i="2"/>
  <c r="BL9" i="2"/>
  <c r="BL8" i="2"/>
  <c r="BL7" i="2"/>
  <c r="BL6" i="2"/>
  <c r="BL5" i="2"/>
  <c r="BJ9" i="2"/>
  <c r="BJ8" i="2"/>
  <c r="BJ7" i="2"/>
  <c r="BJ6" i="2"/>
  <c r="BJ5" i="2"/>
  <c r="BG9" i="2"/>
  <c r="BG8" i="2"/>
  <c r="BG7" i="2"/>
  <c r="BG6" i="2"/>
  <c r="BG5" i="2"/>
  <c r="BE9" i="2"/>
  <c r="BE8" i="2"/>
  <c r="BE7" i="2"/>
  <c r="BE6" i="2"/>
  <c r="BE5" i="2"/>
  <c r="BC9" i="2"/>
  <c r="BC8" i="2"/>
  <c r="BC7" i="2"/>
  <c r="BC6" i="2"/>
  <c r="BC5" i="2"/>
  <c r="AZ9" i="2"/>
  <c r="AZ8" i="2"/>
  <c r="AZ7" i="2"/>
  <c r="AZ6" i="2"/>
  <c r="AZ5" i="2"/>
  <c r="AX9" i="2"/>
  <c r="AX8" i="2"/>
  <c r="AX7" i="2"/>
  <c r="AX6" i="2"/>
  <c r="AX5" i="2"/>
  <c r="AV9" i="2"/>
  <c r="AV8" i="2"/>
  <c r="AV7" i="2"/>
  <c r="AV6" i="2"/>
  <c r="AV5" i="2"/>
  <c r="AS9" i="2"/>
  <c r="AS8" i="2"/>
  <c r="AS7" i="2"/>
  <c r="AS6" i="2"/>
  <c r="AS5" i="2"/>
  <c r="AQ9" i="2"/>
  <c r="AQ8" i="2"/>
  <c r="AQ7" i="2"/>
  <c r="AQ6" i="2"/>
  <c r="AQ5" i="2"/>
  <c r="AO9" i="2"/>
  <c r="AO8" i="2"/>
  <c r="AO7" i="2"/>
  <c r="AO6" i="2"/>
  <c r="AO5" i="2"/>
  <c r="AL9" i="2"/>
  <c r="AL8" i="2"/>
  <c r="AL7" i="2"/>
  <c r="AL6" i="2"/>
  <c r="AL5" i="2"/>
  <c r="AJ9" i="2"/>
  <c r="AJ8" i="2"/>
  <c r="AJ7" i="2"/>
  <c r="AJ6" i="2"/>
  <c r="AJ5" i="2"/>
  <c r="AH9" i="2"/>
  <c r="AH8" i="2"/>
  <c r="AH7" i="2"/>
  <c r="AH6" i="2"/>
  <c r="AH5" i="2"/>
  <c r="AE9" i="2"/>
  <c r="AE8" i="2"/>
  <c r="AE7" i="2"/>
  <c r="AE6" i="2"/>
  <c r="AE5" i="2"/>
  <c r="AC9" i="2"/>
  <c r="AC8" i="2"/>
  <c r="AC7" i="2"/>
  <c r="AC6" i="2"/>
  <c r="AC5" i="2"/>
  <c r="AA9" i="2"/>
  <c r="AA8" i="2"/>
  <c r="AA7" i="2"/>
  <c r="AA6" i="2"/>
  <c r="AA5" i="2"/>
  <c r="X9" i="2"/>
  <c r="X8" i="2"/>
  <c r="X7" i="2"/>
  <c r="X6" i="2"/>
  <c r="X5" i="2"/>
  <c r="V9" i="2"/>
  <c r="V8" i="2"/>
  <c r="V7" i="2"/>
  <c r="V6" i="2"/>
  <c r="V5" i="2"/>
  <c r="BP14" i="2"/>
  <c r="BQ14" i="2" s="1"/>
  <c r="BP13" i="2"/>
  <c r="BQ13" i="2" s="1"/>
  <c r="BP12" i="2"/>
  <c r="BP11" i="2"/>
  <c r="BQ11" i="2" s="1"/>
  <c r="BM14" i="2"/>
  <c r="BN14" i="2" s="1"/>
  <c r="BM13" i="2"/>
  <c r="BN13" i="2" s="1"/>
  <c r="BM12" i="2"/>
  <c r="BN12" i="2" s="1"/>
  <c r="BM11" i="2"/>
  <c r="BN11" i="2" s="1"/>
  <c r="BK14" i="2"/>
  <c r="BL14" i="2" s="1"/>
  <c r="BK13" i="2"/>
  <c r="BL13" i="2" s="1"/>
  <c r="BK12" i="2"/>
  <c r="BL12" i="2" s="1"/>
  <c r="BK11" i="2"/>
  <c r="BL11" i="2" s="1"/>
  <c r="BI14" i="2"/>
  <c r="BJ14" i="2" s="1"/>
  <c r="BI13" i="2"/>
  <c r="BJ13" i="2" s="1"/>
  <c r="BI12" i="2"/>
  <c r="BI11" i="2"/>
  <c r="BJ11" i="2" s="1"/>
  <c r="BF14" i="2"/>
  <c r="BG14" i="2" s="1"/>
  <c r="BF13" i="2"/>
  <c r="BG13" i="2" s="1"/>
  <c r="BF12" i="2"/>
  <c r="BG12" i="2" s="1"/>
  <c r="BF11" i="2"/>
  <c r="BG11" i="2" s="1"/>
  <c r="BE14" i="2"/>
  <c r="BD14" i="2"/>
  <c r="BD13" i="2"/>
  <c r="BE13" i="2" s="1"/>
  <c r="BD12" i="2"/>
  <c r="BE12" i="2" s="1"/>
  <c r="BD11" i="2"/>
  <c r="BE11" i="2" s="1"/>
  <c r="BB14" i="2"/>
  <c r="BC14" i="2" s="1"/>
  <c r="BB13" i="2"/>
  <c r="BC13" i="2" s="1"/>
  <c r="BB12" i="2"/>
  <c r="BB11" i="2"/>
  <c r="BC11" i="2" s="1"/>
  <c r="AY14" i="2"/>
  <c r="AZ14" i="2" s="1"/>
  <c r="AY13" i="2"/>
  <c r="AZ13" i="2" s="1"/>
  <c r="AY12" i="2"/>
  <c r="AZ12" i="2" s="1"/>
  <c r="AY11" i="2"/>
  <c r="AZ11" i="2" s="1"/>
  <c r="AW14" i="2"/>
  <c r="AX14" i="2" s="1"/>
  <c r="AW13" i="2"/>
  <c r="AX13" i="2" s="1"/>
  <c r="AW12" i="2"/>
  <c r="AX12" i="2" s="1"/>
  <c r="AW11" i="2"/>
  <c r="AX11" i="2" s="1"/>
  <c r="AU14" i="2"/>
  <c r="AV14" i="2" s="1"/>
  <c r="AU13" i="2"/>
  <c r="AV13" i="2" s="1"/>
  <c r="AU12" i="2"/>
  <c r="AU11" i="2"/>
  <c r="AV11" i="2" s="1"/>
  <c r="AR14" i="2"/>
  <c r="AS14" i="2" s="1"/>
  <c r="AR13" i="2"/>
  <c r="AS13" i="2" s="1"/>
  <c r="AR12" i="2"/>
  <c r="AS12" i="2" s="1"/>
  <c r="AR11" i="2"/>
  <c r="AS11" i="2" s="1"/>
  <c r="AP14" i="2"/>
  <c r="AQ14" i="2" s="1"/>
  <c r="AP13" i="2"/>
  <c r="AQ13" i="2" s="1"/>
  <c r="AP12" i="2"/>
  <c r="AQ12" i="2" s="1"/>
  <c r="AP11" i="2"/>
  <c r="AQ11" i="2" s="1"/>
  <c r="AN14" i="2"/>
  <c r="AO14" i="2" s="1"/>
  <c r="AN13" i="2"/>
  <c r="AO13" i="2" s="1"/>
  <c r="AN12" i="2"/>
  <c r="AN11" i="2"/>
  <c r="AO11" i="2" s="1"/>
  <c r="AK14" i="2"/>
  <c r="AL14" i="2" s="1"/>
  <c r="AK13" i="2"/>
  <c r="AL13" i="2" s="1"/>
  <c r="AK12" i="2"/>
  <c r="AL12" i="2" s="1"/>
  <c r="AK11" i="2"/>
  <c r="AL11" i="2" s="1"/>
  <c r="AI14" i="2"/>
  <c r="AJ14" i="2" s="1"/>
  <c r="AI13" i="2"/>
  <c r="AJ13" i="2" s="1"/>
  <c r="AI12" i="2"/>
  <c r="AJ12" i="2" s="1"/>
  <c r="AI11" i="2"/>
  <c r="AJ11" i="2" s="1"/>
  <c r="AG14" i="2"/>
  <c r="AH14" i="2" s="1"/>
  <c r="AG13" i="2"/>
  <c r="AH13" i="2" s="1"/>
  <c r="AG12" i="2"/>
  <c r="AG11" i="2"/>
  <c r="AH11" i="2" s="1"/>
  <c r="AD14" i="2"/>
  <c r="AE14" i="2" s="1"/>
  <c r="AD13" i="2"/>
  <c r="AE13" i="2" s="1"/>
  <c r="AD12" i="2"/>
  <c r="AE12" i="2" s="1"/>
  <c r="AD11" i="2"/>
  <c r="AE11" i="2" s="1"/>
  <c r="AB14" i="2"/>
  <c r="AC14" i="2" s="1"/>
  <c r="AB13" i="2"/>
  <c r="AC13" i="2" s="1"/>
  <c r="AB12" i="2"/>
  <c r="AC12" i="2" s="1"/>
  <c r="AB11" i="2"/>
  <c r="AC11" i="2" s="1"/>
  <c r="Z14" i="2"/>
  <c r="AA14" i="2" s="1"/>
  <c r="Z13" i="2"/>
  <c r="AA13" i="2" s="1"/>
  <c r="Z12" i="2"/>
  <c r="Z11" i="2"/>
  <c r="AA11" i="2" s="1"/>
  <c r="W14" i="2"/>
  <c r="X14" i="2" s="1"/>
  <c r="W13" i="2"/>
  <c r="X13" i="2" s="1"/>
  <c r="W12" i="2"/>
  <c r="X12" i="2" s="1"/>
  <c r="W11" i="2"/>
  <c r="X11" i="2" s="1"/>
  <c r="U14" i="2"/>
  <c r="V14" i="2" s="1"/>
  <c r="U13" i="2"/>
  <c r="V13" i="2" s="1"/>
  <c r="U12" i="2"/>
  <c r="V12" i="2" s="1"/>
  <c r="U11" i="2"/>
  <c r="V11" i="2" s="1"/>
  <c r="S14" i="2"/>
  <c r="T14" i="2" s="1"/>
  <c r="S13" i="2"/>
  <c r="T13" i="2" s="1"/>
  <c r="S12" i="2"/>
  <c r="S11" i="2"/>
  <c r="T11" i="2" s="1"/>
  <c r="P14" i="2"/>
  <c r="Q14" i="2" s="1"/>
  <c r="P13" i="2"/>
  <c r="Q13" i="2" s="1"/>
  <c r="P12" i="2"/>
  <c r="Q12" i="2" s="1"/>
  <c r="P11" i="2"/>
  <c r="Q11" i="2" s="1"/>
  <c r="N14" i="2"/>
  <c r="O14" i="2" s="1"/>
  <c r="N13" i="2"/>
  <c r="O13" i="2" s="1"/>
  <c r="N12" i="2"/>
  <c r="O12" i="2" s="1"/>
  <c r="N11" i="2"/>
  <c r="O11" i="2" s="1"/>
  <c r="L14" i="2"/>
  <c r="M14" i="2" s="1"/>
  <c r="L13" i="2"/>
  <c r="M13" i="2" s="1"/>
  <c r="L12" i="2"/>
  <c r="L11" i="2"/>
  <c r="M11" i="2" s="1"/>
  <c r="H14" i="2"/>
  <c r="I14" i="2"/>
  <c r="J14" i="2" s="1"/>
  <c r="I13" i="2"/>
  <c r="J13" i="2" s="1"/>
  <c r="I12" i="2"/>
  <c r="J12" i="2" s="1"/>
  <c r="I11" i="2"/>
  <c r="J11" i="2" s="1"/>
  <c r="G14" i="2"/>
  <c r="G13" i="2"/>
  <c r="H13" i="2" s="1"/>
  <c r="G12" i="2"/>
  <c r="H12" i="2" s="1"/>
  <c r="G11" i="2"/>
  <c r="H11" i="2" s="1"/>
  <c r="E14" i="2"/>
  <c r="F14" i="2" s="1"/>
  <c r="E13" i="2"/>
  <c r="F13" i="2" s="1"/>
  <c r="E12" i="2"/>
  <c r="E11" i="2"/>
  <c r="F11" i="2" s="1"/>
  <c r="T9" i="2"/>
  <c r="T8" i="2"/>
  <c r="T7" i="2"/>
  <c r="T6" i="2"/>
  <c r="T5" i="2"/>
  <c r="Q9" i="2"/>
  <c r="Q8" i="2"/>
  <c r="Q7" i="2"/>
  <c r="Q6" i="2"/>
  <c r="Q5" i="2"/>
  <c r="O9" i="2"/>
  <c r="O8" i="2"/>
  <c r="O7" i="2"/>
  <c r="O6" i="2"/>
  <c r="O5" i="2"/>
  <c r="M9" i="2"/>
  <c r="M8" i="2"/>
  <c r="M7" i="2"/>
  <c r="M6" i="2"/>
  <c r="M5" i="2"/>
  <c r="J9" i="2"/>
  <c r="J8" i="2"/>
  <c r="J7" i="2"/>
  <c r="J6" i="2"/>
  <c r="J5" i="2"/>
  <c r="H9" i="2"/>
  <c r="H8" i="2"/>
  <c r="H7" i="2"/>
  <c r="H6" i="2"/>
  <c r="H5" i="2"/>
  <c r="F9" i="2"/>
  <c r="F8" i="2"/>
  <c r="F7" i="2"/>
  <c r="F6" i="2"/>
  <c r="F5" i="2"/>
  <c r="C9" i="2"/>
  <c r="C8" i="2"/>
  <c r="C7" i="2"/>
  <c r="C6" i="2"/>
  <c r="B11" i="2"/>
  <c r="C11" i="2" s="1"/>
  <c r="B14" i="2"/>
  <c r="C14" i="2" s="1"/>
  <c r="I27" i="2" l="1"/>
  <c r="J27" i="2" s="1"/>
  <c r="I26" i="2"/>
  <c r="J26" i="2" s="1"/>
  <c r="E27" i="2"/>
  <c r="E26" i="2"/>
  <c r="G27" i="2"/>
  <c r="G26" i="2"/>
  <c r="H26" i="2" s="1"/>
  <c r="B27" i="2"/>
  <c r="B26" i="2"/>
  <c r="C26" i="2" s="1"/>
  <c r="B13" i="2" l="1"/>
  <c r="C13" i="2" s="1"/>
  <c r="B12" i="2"/>
  <c r="C12" i="2" s="1"/>
</calcChain>
</file>

<file path=xl/sharedStrings.xml><?xml version="1.0" encoding="utf-8"?>
<sst xmlns="http://schemas.openxmlformats.org/spreadsheetml/2006/main" count="2499" uniqueCount="33">
  <si>
    <t>Name</t>
  </si>
  <si>
    <t>GAemc</t>
  </si>
  <si>
    <t>GGAemc</t>
  </si>
  <si>
    <t>quality</t>
  </si>
  <si>
    <t xml:space="preserve">time </t>
  </si>
  <si>
    <t>eil76</t>
  </si>
  <si>
    <t>pr76</t>
  </si>
  <si>
    <t>gr96</t>
  </si>
  <si>
    <t>rat99</t>
  </si>
  <si>
    <t>kroA100</t>
  </si>
  <si>
    <t>kroB100</t>
  </si>
  <si>
    <t>kroC100</t>
  </si>
  <si>
    <t>kroD100</t>
  </si>
  <si>
    <t>lin105</t>
  </si>
  <si>
    <t>ch150</t>
  </si>
  <si>
    <t>end</t>
  </si>
  <si>
    <t>begin</t>
  </si>
  <si>
    <t>random</t>
  </si>
  <si>
    <t>pr439</t>
  </si>
  <si>
    <t>*pr439</t>
  </si>
  <si>
    <t>rnd</t>
  </si>
  <si>
    <t>time</t>
  </si>
  <si>
    <t>opt</t>
  </si>
  <si>
    <t>min</t>
  </si>
  <si>
    <t>avrg</t>
  </si>
  <si>
    <t>stdiv</t>
  </si>
  <si>
    <t>length</t>
  </si>
  <si>
    <t>#</t>
  </si>
  <si>
    <t>%</t>
  </si>
  <si>
    <t>max</t>
  </si>
  <si>
    <t>q</t>
  </si>
  <si>
    <t>t</t>
  </si>
  <si>
    <t>f.a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</si>
</sst>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Times New Roman"/>
      <family val="1"/>
    </font>
    <font>
      <i/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FF0000"/>
      <name val="Times New Roman"/>
      <family val="1"/>
    </font>
    <font>
      <i/>
      <sz val="10"/>
      <color theme="1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rgb="FF000000"/>
      <name val="Times New Roman"/>
      <family val="1"/>
    </font>
    <font>
      <sz val="10"/>
      <name val="Times New Roman"/>
      <family val="1"/>
    </font>
    <font>
      <sz val="10"/>
      <color rgb="FFC00000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12" fillId="0" borderId="10" xfId="0" applyFont="1" applyBorder="1" applyAlignment="1">
      <alignment horizontal="center"/>
    </xf>
    <xf numFmtId="0" fontId="0" fillId="0" borderId="0" xfId="0"/>
    <xf numFmtId="0" fontId="4" fillId="0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0" fontId="11" fillId="0" borderId="1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0" fontId="5" fillId="0" borderId="4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3" fillId="0" borderId="4" xfId="0" applyNumberFormat="1" applyFont="1" applyFill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0" fontId="3" fillId="0" borderId="7" xfId="0" applyNumberFormat="1" applyFont="1" applyFill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0" xfId="0"/>
    <xf numFmtId="0" fontId="4" fillId="0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0" fontId="5" fillId="0" borderId="4" xfId="0" applyNumberFormat="1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10" fontId="3" fillId="0" borderId="4" xfId="0" applyNumberFormat="1" applyFont="1" applyFill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10" fontId="5" fillId="0" borderId="5" xfId="0" applyNumberFormat="1" applyFont="1" applyBorder="1" applyAlignment="1">
      <alignment horizontal="center"/>
    </xf>
    <xf numFmtId="10" fontId="5" fillId="0" borderId="6" xfId="0" applyNumberFormat="1" applyFont="1" applyBorder="1" applyAlignment="1">
      <alignment horizontal="center"/>
    </xf>
    <xf numFmtId="10" fontId="5" fillId="2" borderId="2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5" fillId="0" borderId="0" xfId="0" applyNumberFormat="1" applyFont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0" fillId="0" borderId="0" xfId="0"/>
    <xf numFmtId="10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10" fillId="0" borderId="5" xfId="0" applyFont="1" applyBorder="1" applyAlignment="1">
      <alignment horizontal="center" vertical="center"/>
    </xf>
    <xf numFmtId="10" fontId="11" fillId="0" borderId="10" xfId="0" applyNumberFormat="1" applyFont="1" applyBorder="1" applyAlignment="1">
      <alignment horizontal="center" vertical="center"/>
    </xf>
    <xf numFmtId="10" fontId="11" fillId="0" borderId="1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0" fontId="5" fillId="0" borderId="4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3" fillId="0" borderId="4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/>
    </xf>
    <xf numFmtId="10" fontId="11" fillId="0" borderId="0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10" fontId="5" fillId="2" borderId="4" xfId="0" applyNumberFormat="1" applyFont="1" applyFill="1" applyBorder="1" applyAlignment="1">
      <alignment horizontal="center"/>
    </xf>
    <xf numFmtId="10" fontId="5" fillId="0" borderId="2" xfId="0" applyNumberFormat="1" applyFont="1" applyFill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0" fillId="0" borderId="15" xfId="0" applyBorder="1"/>
    <xf numFmtId="0" fontId="5" fillId="0" borderId="2" xfId="0" applyNumberFormat="1" applyFont="1" applyBorder="1" applyAlignment="1">
      <alignment horizontal="center"/>
    </xf>
    <xf numFmtId="0" fontId="13" fillId="0" borderId="6" xfId="0" applyFont="1" applyFill="1" applyBorder="1" applyAlignment="1">
      <alignment horizontal="center" vertical="center"/>
    </xf>
    <xf numFmtId="0" fontId="2" fillId="0" borderId="2" xfId="0" applyFont="1" applyBorder="1"/>
    <xf numFmtId="0" fontId="5" fillId="0" borderId="0" xfId="0" applyFont="1"/>
    <xf numFmtId="0" fontId="5" fillId="0" borderId="8" xfId="0" applyFont="1" applyBorder="1"/>
    <xf numFmtId="0" fontId="5" fillId="0" borderId="1" xfId="0" applyFont="1" applyBorder="1"/>
    <xf numFmtId="0" fontId="5" fillId="0" borderId="3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7" xfId="0" applyFont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6" fillId="0" borderId="9" xfId="0" applyFont="1" applyBorder="1"/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/>
    <xf numFmtId="10" fontId="3" fillId="0" borderId="0" xfId="0" applyNumberFormat="1" applyFont="1" applyBorder="1"/>
    <xf numFmtId="0" fontId="12" fillId="0" borderId="8" xfId="0" applyFont="1" applyBorder="1"/>
    <xf numFmtId="0" fontId="8" fillId="0" borderId="10" xfId="0" applyFont="1" applyBorder="1"/>
    <xf numFmtId="10" fontId="3" fillId="0" borderId="4" xfId="0" applyNumberFormat="1" applyFont="1" applyBorder="1"/>
    <xf numFmtId="0" fontId="3" fillId="0" borderId="4" xfId="0" applyFont="1" applyBorder="1"/>
    <xf numFmtId="0" fontId="3" fillId="0" borderId="0" xfId="0" applyFont="1"/>
    <xf numFmtId="0" fontId="3" fillId="0" borderId="0" xfId="0" applyFont="1" applyBorder="1"/>
    <xf numFmtId="164" fontId="14" fillId="0" borderId="0" xfId="0" applyNumberFormat="1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164" fontId="15" fillId="0" borderId="2" xfId="0" applyNumberFormat="1" applyFont="1" applyFill="1" applyBorder="1" applyAlignment="1">
      <alignment horizontal="center"/>
    </xf>
    <xf numFmtId="164" fontId="14" fillId="0" borderId="5" xfId="0" applyNumberFormat="1" applyFont="1" applyFill="1" applyBorder="1" applyAlignment="1">
      <alignment horizontal="center"/>
    </xf>
    <xf numFmtId="164" fontId="14" fillId="0" borderId="6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5" fillId="0" borderId="0" xfId="0" applyNumberFormat="1" applyFont="1" applyBorder="1"/>
    <xf numFmtId="0" fontId="14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6" fillId="0" borderId="6" xfId="0" applyFont="1" applyBorder="1"/>
    <xf numFmtId="0" fontId="3" fillId="0" borderId="0" xfId="0" applyNumberFormat="1" applyFont="1" applyBorder="1"/>
    <xf numFmtId="10" fontId="3" fillId="0" borderId="2" xfId="0" applyNumberFormat="1" applyFont="1" applyBorder="1"/>
    <xf numFmtId="0" fontId="3" fillId="0" borderId="5" xfId="0" applyNumberFormat="1" applyFont="1" applyBorder="1"/>
    <xf numFmtId="0" fontId="0" fillId="0" borderId="0" xfId="0"/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0" fontId="5" fillId="0" borderId="5" xfId="0" applyNumberFormat="1" applyFont="1" applyBorder="1" applyAlignment="1">
      <alignment horizontal="center"/>
    </xf>
    <xf numFmtId="10" fontId="5" fillId="0" borderId="6" xfId="0" applyNumberFormat="1" applyFont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10" fontId="11" fillId="0" borderId="0" xfId="0" applyNumberFormat="1" applyFont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13" fillId="0" borderId="6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10" fontId="11" fillId="0" borderId="5" xfId="0" applyNumberFormat="1" applyFont="1" applyBorder="1" applyAlignment="1">
      <alignment horizontal="center" vertical="center"/>
    </xf>
    <xf numFmtId="10" fontId="11" fillId="0" borderId="6" xfId="0" applyNumberFormat="1" applyFont="1" applyBorder="1" applyAlignment="1">
      <alignment horizontal="center" vertical="center"/>
    </xf>
    <xf numFmtId="10" fontId="5" fillId="2" borderId="6" xfId="0" applyNumberFormat="1" applyFont="1" applyFill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/>
    </xf>
    <xf numFmtId="10" fontId="5" fillId="2" borderId="5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0" fontId="0" fillId="0" borderId="0" xfId="0" applyNumberFormat="1"/>
    <xf numFmtId="10" fontId="5" fillId="0" borderId="0" xfId="0" applyNumberFormat="1" applyFont="1" applyAlignment="1">
      <alignment horizontal="center" vertical="center"/>
    </xf>
    <xf numFmtId="10" fontId="14" fillId="0" borderId="0" xfId="0" applyNumberFormat="1" applyFont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0" fontId="14" fillId="0" borderId="0" xfId="0" applyNumberFormat="1" applyFont="1" applyBorder="1" applyAlignment="1">
      <alignment horizontal="center"/>
    </xf>
    <xf numFmtId="164" fontId="14" fillId="0" borderId="4" xfId="0" applyNumberFormat="1" applyFont="1" applyFill="1" applyBorder="1" applyAlignment="1">
      <alignment horizontal="center"/>
    </xf>
    <xf numFmtId="10" fontId="14" fillId="0" borderId="2" xfId="0" applyNumberFormat="1" applyFont="1" applyBorder="1" applyAlignment="1">
      <alignment horizontal="center"/>
    </xf>
    <xf numFmtId="164" fontId="14" fillId="0" borderId="7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2" fillId="0" borderId="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9.xml"/><Relationship Id="rId1" Type="http://schemas.openxmlformats.org/officeDocument/2006/relationships/themeOverride" Target="../theme/themeOverride1.xml"/></Relationships>
</file>

<file path=xl/charts/_rels/chart1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1.xml"/><Relationship Id="rId1" Type="http://schemas.openxmlformats.org/officeDocument/2006/relationships/themeOverride" Target="../theme/themeOverride2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3.xml"/><Relationship Id="rId1" Type="http://schemas.openxmlformats.org/officeDocument/2006/relationships/themeOverride" Target="../theme/themeOverride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(Sheet2!$BQ$12,Sheet2!$BJ$12,Sheet2!$BC$12,Sheet2!$AV$12,Sheet2!$AO$12,Sheet2!$AH$12,Sheet2!$AA$12,Sheet2!$T$12,Sheet2!$M$12,Sheet2!$F$12,Sheet2!$C$12)</c:f>
              <c:numCache>
                <c:formatCode>0.00%</c:formatCode>
                <c:ptCount val="11"/>
                <c:pt idx="0">
                  <c:v>0.10447410392008724</c:v>
                </c:pt>
                <c:pt idx="1">
                  <c:v>4.9238460318792698E-2</c:v>
                </c:pt>
                <c:pt idx="2">
                  <c:v>4.5933014354067013E-2</c:v>
                </c:pt>
                <c:pt idx="3">
                  <c:v>4.0394713524907429E-2</c:v>
                </c:pt>
                <c:pt idx="4">
                  <c:v>3.3434996315882773E-2</c:v>
                </c:pt>
                <c:pt idx="5">
                  <c:v>3.6184560284283331E-2</c:v>
                </c:pt>
                <c:pt idx="6">
                  <c:v>3.2558269677383275E-2</c:v>
                </c:pt>
                <c:pt idx="7">
                  <c:v>2.7831407332792376E-2</c:v>
                </c:pt>
                <c:pt idx="8">
                  <c:v>2.2834065493345244E-2</c:v>
                </c:pt>
                <c:pt idx="9">
                  <c:v>1.7215553503642175E-2</c:v>
                </c:pt>
                <c:pt idx="10">
                  <c:v>1.2994208008058396E-2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(Sheet2!$BQ$12,Sheet2!$BL$12,Sheet2!$BE$12,Sheet2!$AX$12,Sheet2!$AQ$12,Sheet2!$AJ$12,Sheet2!$AC$12,Sheet2!$V$12,Sheet2!$O$12,Sheet2!$H$12,Sheet2!$C$12)</c:f>
              <c:numCache>
                <c:formatCode>0.00%</c:formatCode>
                <c:ptCount val="11"/>
                <c:pt idx="0">
                  <c:v>0.10447410392008724</c:v>
                </c:pt>
                <c:pt idx="1">
                  <c:v>4.3541602544372573E-2</c:v>
                </c:pt>
                <c:pt idx="2">
                  <c:v>3.4313588330208832E-2</c:v>
                </c:pt>
                <c:pt idx="3">
                  <c:v>3.1649831649831595E-2</c:v>
                </c:pt>
                <c:pt idx="4">
                  <c:v>2.9208054692819289E-2</c:v>
                </c:pt>
                <c:pt idx="5">
                  <c:v>3.125623735042015E-2</c:v>
                </c:pt>
                <c:pt idx="6">
                  <c:v>2.9071882257477824E-2</c:v>
                </c:pt>
                <c:pt idx="7">
                  <c:v>2.1832358674463963E-2</c:v>
                </c:pt>
                <c:pt idx="8">
                  <c:v>2.1446225878358788E-2</c:v>
                </c:pt>
                <c:pt idx="9">
                  <c:v>1.6605575608345639E-2</c:v>
                </c:pt>
                <c:pt idx="10">
                  <c:v>1.2994208008058396E-2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(Sheet2!$BQ$12,Sheet2!$BN$12,Sheet2!$BG$12,Sheet2!$AZ$12,Sheet2!$AS$12,Sheet2!$AL$12,Sheet2!$AE$12,Sheet2!$X$12,Sheet2!$Q$12,Sheet2!$J$12,Sheet2!$C$12)</c:f>
              <c:numCache>
                <c:formatCode>0.00%</c:formatCode>
                <c:ptCount val="11"/>
                <c:pt idx="0">
                  <c:v>0.10447410392008724</c:v>
                </c:pt>
                <c:pt idx="1">
                  <c:v>3.4835893561655333E-2</c:v>
                </c:pt>
                <c:pt idx="2">
                  <c:v>2.9612841247190276E-2</c:v>
                </c:pt>
                <c:pt idx="3">
                  <c:v>2.8122405961741113E-2</c:v>
                </c:pt>
                <c:pt idx="4">
                  <c:v>2.5641456112370214E-2</c:v>
                </c:pt>
                <c:pt idx="5">
                  <c:v>2.4520365240586848E-2</c:v>
                </c:pt>
                <c:pt idx="6">
                  <c:v>2.3061641344189875E-2</c:v>
                </c:pt>
                <c:pt idx="7">
                  <c:v>2.0285962114216963E-2</c:v>
                </c:pt>
                <c:pt idx="8">
                  <c:v>1.9733810869544968E-2</c:v>
                </c:pt>
                <c:pt idx="9">
                  <c:v>1.3361687045897627E-2</c:v>
                </c:pt>
                <c:pt idx="10">
                  <c:v>1.2994208008058396E-2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01088"/>
        <c:axId val="81002880"/>
      </c:lineChart>
      <c:catAx>
        <c:axId val="810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002880"/>
        <c:crosses val="autoZero"/>
        <c:auto val="1"/>
        <c:lblAlgn val="ctr"/>
        <c:lblOffset val="100"/>
        <c:noMultiLvlLbl val="0"/>
      </c:catAx>
      <c:valAx>
        <c:axId val="8100288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100108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(Sheet2!$BQ$97,Sheet2!$BJ$97,Sheet2!$BC$97,Sheet2!$AV$97,Sheet2!$AO$97,Sheet2!$AH$97,Sheet2!$AA$97,Sheet2!$T$97,Sheet2!$M$97,Sheet2!$F$97,Sheet2!$C$97)</c:f>
              <c:numCache>
                <c:formatCode>0.00%</c:formatCode>
                <c:ptCount val="11"/>
                <c:pt idx="0">
                  <c:v>6.6694855532064765E-2</c:v>
                </c:pt>
                <c:pt idx="1">
                  <c:v>1.0871505755226754E-2</c:v>
                </c:pt>
                <c:pt idx="2">
                  <c:v>8.4284707540522169E-3</c:v>
                </c:pt>
                <c:pt idx="3">
                  <c:v>1.8698614047450914E-3</c:v>
                </c:pt>
                <c:pt idx="4">
                  <c:v>1.7571059431525232E-3</c:v>
                </c:pt>
                <c:pt idx="5">
                  <c:v>1.6067653276955944E-3</c:v>
                </c:pt>
                <c:pt idx="6">
                  <c:v>5.355884425652551E-4</c:v>
                </c:pt>
                <c:pt idx="7">
                  <c:v>8.4566596194468987E-5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(Sheet2!$BQ$97,Sheet2!$BL$97,Sheet2!$BE$97,Sheet2!$AX$97,Sheet2!$AQ$97,Sheet2!$AJ$97,Sheet2!$AC$97,Sheet2!$V$97,Sheet2!$O$97,Sheet2!$H$97,Sheet2!$C$97)</c:f>
              <c:numCache>
                <c:formatCode>0.00%</c:formatCode>
                <c:ptCount val="11"/>
                <c:pt idx="0">
                  <c:v>6.6694855532064765E-2</c:v>
                </c:pt>
                <c:pt idx="1">
                  <c:v>7.3385012919896979E-3</c:v>
                </c:pt>
                <c:pt idx="2">
                  <c:v>3.8242894056848228E-3</c:v>
                </c:pt>
                <c:pt idx="3">
                  <c:v>2.1987315010570481E-3</c:v>
                </c:pt>
                <c:pt idx="4">
                  <c:v>7.704956542166528E-4</c:v>
                </c:pt>
                <c:pt idx="5">
                  <c:v>3.1007751937977662E-4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(Sheet2!$BQ$97,Sheet2!$BN$97,Sheet2!$BG$97,Sheet2!$AZ$97,Sheet2!$AS$97,Sheet2!$AL$97,Sheet2!$AE$97,Sheet2!$X$97,Sheet2!$Q$97,Sheet2!$J$97,Sheet2!$C$97)</c:f>
              <c:numCache>
                <c:formatCode>0.00%</c:formatCode>
                <c:ptCount val="11"/>
                <c:pt idx="0">
                  <c:v>6.6694855532064765E-2</c:v>
                </c:pt>
                <c:pt idx="1">
                  <c:v>3.7961005402865526E-3</c:v>
                </c:pt>
                <c:pt idx="2">
                  <c:v>3.3356824054498473E-3</c:v>
                </c:pt>
                <c:pt idx="3">
                  <c:v>1.1651397697908985E-3</c:v>
                </c:pt>
                <c:pt idx="4">
                  <c:v>2.6309607704949703E-4</c:v>
                </c:pt>
                <c:pt idx="5">
                  <c:v>2.161146347192175E-4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24736"/>
        <c:axId val="88326528"/>
      </c:lineChart>
      <c:catAx>
        <c:axId val="8832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326528"/>
        <c:crosses val="autoZero"/>
        <c:auto val="1"/>
        <c:lblAlgn val="ctr"/>
        <c:lblOffset val="100"/>
        <c:noMultiLvlLbl val="0"/>
      </c:catAx>
      <c:valAx>
        <c:axId val="8832652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8324736"/>
        <c:crosses val="autoZero"/>
        <c:crossBetween val="between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(Sheet2!$BQ$111,Sheet2!$BJ$111,Sheet2!$BC$111,Sheet2!$AV$111,Sheet2!$AO$111,Sheet2!$AH$111,Sheet2!$AA$111,Sheet2!$T$111,Sheet2!$M$111,Sheet2!$F$111,Sheet2!$C$111)</c:f>
              <c:numCache>
                <c:formatCode>0.00%</c:formatCode>
                <c:ptCount val="11"/>
                <c:pt idx="0">
                  <c:v>6.1361771944216534E-2</c:v>
                </c:pt>
                <c:pt idx="1">
                  <c:v>2.5266611977030316E-2</c:v>
                </c:pt>
                <c:pt idx="2">
                  <c:v>2.6743232157506076E-2</c:v>
                </c:pt>
                <c:pt idx="3">
                  <c:v>2.8055783429040235E-2</c:v>
                </c:pt>
                <c:pt idx="4">
                  <c:v>2.1328958162428219E-2</c:v>
                </c:pt>
                <c:pt idx="5">
                  <c:v>1.2797374897456857E-2</c:v>
                </c:pt>
                <c:pt idx="6">
                  <c:v>1.1320754716981095E-2</c:v>
                </c:pt>
                <c:pt idx="7">
                  <c:v>6.0705496308450296E-3</c:v>
                </c:pt>
                <c:pt idx="8">
                  <c:v>5.5783429040196508E-3</c:v>
                </c:pt>
                <c:pt idx="9">
                  <c:v>6.5627563576698485E-4</c:v>
                </c:pt>
                <c:pt idx="1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(Sheet2!$BQ$111,Sheet2!$BL$111,Sheet2!$BE$111,Sheet2!$AX$111,Sheet2!$AQ$111,Sheet2!$AJ$111,Sheet2!$AC$111,Sheet2!$V$111,Sheet2!$O$111,Sheet2!$H$111,Sheet2!$C$111)</c:f>
              <c:numCache>
                <c:formatCode>0.00%</c:formatCode>
                <c:ptCount val="11"/>
                <c:pt idx="0">
                  <c:v>6.1361771944216534E-2</c:v>
                </c:pt>
                <c:pt idx="1">
                  <c:v>1.8211648892534901E-2</c:v>
                </c:pt>
                <c:pt idx="2">
                  <c:v>9.0237899917965554E-3</c:v>
                </c:pt>
                <c:pt idx="3">
                  <c:v>6.2346185397866355E-3</c:v>
                </c:pt>
                <c:pt idx="4">
                  <c:v>5.2502050861362518E-3</c:v>
                </c:pt>
                <c:pt idx="5">
                  <c:v>4.2657916324856816E-3</c:v>
                </c:pt>
                <c:pt idx="6">
                  <c:v>2.953240360951525E-3</c:v>
                </c:pt>
                <c:pt idx="7">
                  <c:v>1.6406890894175555E-3</c:v>
                </c:pt>
                <c:pt idx="8">
                  <c:v>4.9220672682519196E-4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(Sheet2!$BQ$111,Sheet2!$BN$111,Sheet2!$BG$111,Sheet2!$AZ$111,Sheet2!$AS$111,Sheet2!$AL$111,Sheet2!$AE$111,Sheet2!$X$111,Sheet2!$Q$111,Sheet2!$J$111,Sheet2!$C$111)</c:f>
              <c:numCache>
                <c:formatCode>0.00%</c:formatCode>
                <c:ptCount val="11"/>
                <c:pt idx="0">
                  <c:v>6.1361771944216534E-2</c:v>
                </c:pt>
                <c:pt idx="1">
                  <c:v>1.624282198523376E-2</c:v>
                </c:pt>
                <c:pt idx="2">
                  <c:v>7.0549630844954133E-3</c:v>
                </c:pt>
                <c:pt idx="3">
                  <c:v>5.5783429040196508E-3</c:v>
                </c:pt>
                <c:pt idx="4">
                  <c:v>3.937653814602096E-3</c:v>
                </c:pt>
                <c:pt idx="5">
                  <c:v>3.7735849056603028E-3</c:v>
                </c:pt>
                <c:pt idx="6">
                  <c:v>2.4610336341263331E-3</c:v>
                </c:pt>
                <c:pt idx="7">
                  <c:v>4.9220672682519196E-4</c:v>
                </c:pt>
                <c:pt idx="8">
                  <c:v>1.6406890894179283E-4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19328"/>
        <c:axId val="88437504"/>
      </c:lineChart>
      <c:catAx>
        <c:axId val="8841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437504"/>
        <c:crosses val="autoZero"/>
        <c:auto val="1"/>
        <c:lblAlgn val="ctr"/>
        <c:lblOffset val="100"/>
        <c:noMultiLvlLbl val="0"/>
      </c:catAx>
      <c:valAx>
        <c:axId val="8843750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8419328"/>
        <c:crosses val="autoZero"/>
        <c:crossBetween val="between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(Sheet2!$BQ$125,Sheet2!$BJ$125,Sheet2!$BC$125,Sheet2!$AV$125,Sheet2!$AO$125,Sheet2!$AH$125,Sheet2!$AA$125,Sheet2!$T$125,Sheet2!$M$125,Sheet2!$F$125,Sheet2!$C$125)</c:f>
              <c:numCache>
                <c:formatCode>0.00%</c:formatCode>
                <c:ptCount val="11"/>
                <c:pt idx="0">
                  <c:v>6.4579256360078274E-2</c:v>
                </c:pt>
                <c:pt idx="1">
                  <c:v>1.6829745596868929E-2</c:v>
                </c:pt>
                <c:pt idx="2">
                  <c:v>1.3698630136986301E-2</c:v>
                </c:pt>
                <c:pt idx="3">
                  <c:v>9.3933463796476609E-3</c:v>
                </c:pt>
                <c:pt idx="4">
                  <c:v>7.8277886497064575E-3</c:v>
                </c:pt>
                <c:pt idx="5">
                  <c:v>8.2191780821918702E-3</c:v>
                </c:pt>
                <c:pt idx="6">
                  <c:v>7.4363992172210456E-3</c:v>
                </c:pt>
                <c:pt idx="7">
                  <c:v>3.9138943248532287E-3</c:v>
                </c:pt>
                <c:pt idx="8">
                  <c:v>2.7397260273972156E-3</c:v>
                </c:pt>
                <c:pt idx="9">
                  <c:v>2.3483365949120262E-3</c:v>
                </c:pt>
                <c:pt idx="10">
                  <c:v>1.1741682974560131E-3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(Sheet2!$BQ$125,Sheet2!$BL$125,Sheet2!$BE$125,Sheet2!$AX$125,Sheet2!$AQ$125,Sheet2!$AJ$125,Sheet2!$AC$125,Sheet2!$V$125,Sheet2!$O$125,Sheet2!$H$125,Sheet2!$C$125)</c:f>
              <c:numCache>
                <c:formatCode>0.00%</c:formatCode>
                <c:ptCount val="11"/>
                <c:pt idx="0">
                  <c:v>6.4579256360078274E-2</c:v>
                </c:pt>
                <c:pt idx="1">
                  <c:v>7.8277886497064575E-3</c:v>
                </c:pt>
                <c:pt idx="2">
                  <c:v>5.8708414872798431E-3</c:v>
                </c:pt>
                <c:pt idx="3">
                  <c:v>5.8708414872798431E-3</c:v>
                </c:pt>
                <c:pt idx="4">
                  <c:v>5.8708414872798431E-3</c:v>
                </c:pt>
                <c:pt idx="5">
                  <c:v>5.4794520547944313E-3</c:v>
                </c:pt>
                <c:pt idx="6">
                  <c:v>3.5225048923678169E-3</c:v>
                </c:pt>
                <c:pt idx="7">
                  <c:v>3.5225048923678169E-3</c:v>
                </c:pt>
                <c:pt idx="8">
                  <c:v>2.3483365949120262E-3</c:v>
                </c:pt>
                <c:pt idx="9">
                  <c:v>1.5655577299413137E-3</c:v>
                </c:pt>
                <c:pt idx="10">
                  <c:v>1.1741682974560131E-3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(Sheet2!$BQ$125,Sheet2!$BN$125,Sheet2!$BG$125,Sheet2!$AZ$125,Sheet2!$AS$125,Sheet2!$AL$125,Sheet2!$AE$125,Sheet2!$X$125,Sheet2!$Q$125,Sheet2!$J$125,Sheet2!$C$125)</c:f>
              <c:numCache>
                <c:formatCode>0.00%</c:formatCode>
                <c:ptCount val="11"/>
                <c:pt idx="0">
                  <c:v>6.4579256360078274E-2</c:v>
                </c:pt>
                <c:pt idx="1">
                  <c:v>7.0450097847358567E-3</c:v>
                </c:pt>
                <c:pt idx="2">
                  <c:v>5.4794520547944313E-3</c:v>
                </c:pt>
                <c:pt idx="3">
                  <c:v>5.4794520547944313E-3</c:v>
                </c:pt>
                <c:pt idx="4">
                  <c:v>5.4794520547944313E-3</c:v>
                </c:pt>
                <c:pt idx="5">
                  <c:v>4.6966731898238304E-3</c:v>
                </c:pt>
                <c:pt idx="6">
                  <c:v>3.1311154598826275E-3</c:v>
                </c:pt>
                <c:pt idx="7">
                  <c:v>2.7397260273972156E-3</c:v>
                </c:pt>
                <c:pt idx="8">
                  <c:v>1.9569471624266144E-3</c:v>
                </c:pt>
                <c:pt idx="9">
                  <c:v>1.1741682974560131E-3</c:v>
                </c:pt>
                <c:pt idx="10">
                  <c:v>1.1741682974560131E-3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67712"/>
        <c:axId val="88469504"/>
      </c:lineChart>
      <c:catAx>
        <c:axId val="8846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469504"/>
        <c:crosses val="autoZero"/>
        <c:auto val="1"/>
        <c:lblAlgn val="ctr"/>
        <c:lblOffset val="100"/>
        <c:noMultiLvlLbl val="0"/>
      </c:catAx>
      <c:valAx>
        <c:axId val="8846950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8467712"/>
        <c:crosses val="autoZero"/>
        <c:crossBetween val="between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(Sheet2!$BQ$139,Sheet2!$BJ$139,Sheet2!$BC$139,Sheet2!$AV$139,Sheet2!$AO$139,Sheet2!$AH$139,Sheet2!$AA$139,Sheet2!$T$139,Sheet2!$M$139,Sheet2!$F$139,Sheet2!$C$139)</c:f>
              <c:numCache>
                <c:formatCode>0.00%</c:formatCode>
                <c:ptCount val="11"/>
                <c:pt idx="0">
                  <c:v>5.3885483408685333E-2</c:v>
                </c:pt>
                <c:pt idx="1">
                  <c:v>6.044804408324808E-3</c:v>
                </c:pt>
                <c:pt idx="2">
                  <c:v>3.2026923325843819E-3</c:v>
                </c:pt>
                <c:pt idx="3">
                  <c:v>2.4500966170175392E-3</c:v>
                </c:pt>
                <c:pt idx="4">
                  <c:v>1.9785685888368053E-3</c:v>
                </c:pt>
                <c:pt idx="5">
                  <c:v>1.6549709224382622E-3</c:v>
                </c:pt>
                <c:pt idx="6">
                  <c:v>1.5162862082674581E-3</c:v>
                </c:pt>
                <c:pt idx="7">
                  <c:v>1.1427620447674795E-3</c:v>
                </c:pt>
                <c:pt idx="8">
                  <c:v>1.2259728732699621E-3</c:v>
                </c:pt>
                <c:pt idx="9">
                  <c:v>7.1376399559904479E-4</c:v>
                </c:pt>
                <c:pt idx="10">
                  <c:v>4.3269630821293569E-4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(Sheet2!$BQ$139,Sheet2!$BL$139,Sheet2!$BE$139,Sheet2!$AX$139,Sheet2!$AQ$139,Sheet2!$AJ$139,Sheet2!$AC$139,Sheet2!$V$139,Sheet2!$O$139,Sheet2!$H$139,Sheet2!$C$139)</c:f>
              <c:numCache>
                <c:formatCode>0.00%</c:formatCode>
                <c:ptCount val="11"/>
                <c:pt idx="0">
                  <c:v>5.3885483408685333E-2</c:v>
                </c:pt>
                <c:pt idx="1">
                  <c:v>4.0588393013988667E-3</c:v>
                </c:pt>
                <c:pt idx="2">
                  <c:v>2.4131140265719912E-3</c:v>
                </c:pt>
                <c:pt idx="3">
                  <c:v>1.7252378442848568E-3</c:v>
                </c:pt>
                <c:pt idx="4">
                  <c:v>1.5625144463243929E-3</c:v>
                </c:pt>
                <c:pt idx="5">
                  <c:v>1.085439029576773E-3</c:v>
                </c:pt>
                <c:pt idx="6">
                  <c:v>1.1427620447674795E-3</c:v>
                </c:pt>
                <c:pt idx="7">
                  <c:v>1.0188703667748139E-3</c:v>
                </c:pt>
                <c:pt idx="8">
                  <c:v>1.0392107915198382E-3</c:v>
                </c:pt>
                <c:pt idx="9">
                  <c:v>4.252997901237992E-4</c:v>
                </c:pt>
                <c:pt idx="10">
                  <c:v>4.3269630821293569E-4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(Sheet2!$BQ$139,Sheet2!$BN$139,Sheet2!$BG$139,Sheet2!$AZ$139,Sheet2!$AS$139,Sheet2!$AL$139,Sheet2!$AE$139,Sheet2!$X$139,Sheet2!$Q$139,Sheet2!$J$139,Sheet2!$C$139)</c:f>
              <c:numCache>
                <c:formatCode>0.00%</c:formatCode>
                <c:ptCount val="11"/>
                <c:pt idx="0">
                  <c:v>5.3885483408685333E-2</c:v>
                </c:pt>
                <c:pt idx="1">
                  <c:v>3.4153422276462816E-3</c:v>
                </c:pt>
                <c:pt idx="2">
                  <c:v>1.8694699470224122E-3</c:v>
                </c:pt>
                <c:pt idx="3">
                  <c:v>1.0225686258194494E-3</c:v>
                </c:pt>
                <c:pt idx="4">
                  <c:v>9.3196127922783045E-4</c:v>
                </c:pt>
                <c:pt idx="5">
                  <c:v>7.3040616129956828E-4</c:v>
                </c:pt>
                <c:pt idx="6">
                  <c:v>5.9726883569565013E-4</c:v>
                </c:pt>
                <c:pt idx="7">
                  <c:v>6.4164794423019974E-4</c:v>
                </c:pt>
                <c:pt idx="8">
                  <c:v>4.752262872252349E-4</c:v>
                </c:pt>
                <c:pt idx="9">
                  <c:v>4.3269630821293569E-4</c:v>
                </c:pt>
                <c:pt idx="10">
                  <c:v>4.3269630821293569E-4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56352"/>
        <c:axId val="88357888"/>
      </c:lineChart>
      <c:catAx>
        <c:axId val="8835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357888"/>
        <c:crosses val="autoZero"/>
        <c:auto val="1"/>
        <c:lblAlgn val="ctr"/>
        <c:lblOffset val="100"/>
        <c:noMultiLvlLbl val="0"/>
      </c:catAx>
      <c:valAx>
        <c:axId val="883578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8356352"/>
        <c:crosses val="autoZero"/>
        <c:crossBetween val="between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(Sheet2!$BQ$153,Sheet2!$BJ$153,Sheet2!$BC$153,Sheet2!$AV$153,Sheet2!$AO$153,Sheet2!$AH$153,Sheet2!$AA$153,Sheet2!$T$153,Sheet2!$M$153,Sheet2!$F$153,Sheet2!$C$153)</c:f>
              <c:numCache>
                <c:formatCode>0.00%</c:formatCode>
                <c:ptCount val="11"/>
                <c:pt idx="0">
                  <c:v>8.933823529411769E-2</c:v>
                </c:pt>
                <c:pt idx="1">
                  <c:v>2.4632352941176428E-2</c:v>
                </c:pt>
                <c:pt idx="2">
                  <c:v>1.8014705882352856E-2</c:v>
                </c:pt>
                <c:pt idx="3">
                  <c:v>1.6176470588235209E-2</c:v>
                </c:pt>
                <c:pt idx="4">
                  <c:v>1.5808823529411806E-2</c:v>
                </c:pt>
                <c:pt idx="5">
                  <c:v>1.1397058823529496E-2</c:v>
                </c:pt>
                <c:pt idx="6">
                  <c:v>1.066176470588227E-2</c:v>
                </c:pt>
                <c:pt idx="7">
                  <c:v>4.4117647058823112E-3</c:v>
                </c:pt>
                <c:pt idx="8">
                  <c:v>1.838235294117647E-3</c:v>
                </c:pt>
                <c:pt idx="9">
                  <c:v>1.4705882352940341E-3</c:v>
                </c:pt>
                <c:pt idx="10">
                  <c:v>3.67647058823613E-4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(Sheet2!$BQ$153,Sheet2!$BL$153,Sheet2!$BE$153,Sheet2!$AX$153,Sheet2!$AQ$153,Sheet2!$AJ$153,Sheet2!$AC$153,Sheet2!$V$153,Sheet2!$O$153,Sheet2!$H$153,Sheet2!$C$153)</c:f>
              <c:numCache>
                <c:formatCode>0.00%</c:formatCode>
                <c:ptCount val="11"/>
                <c:pt idx="0">
                  <c:v>8.933823529411769E-2</c:v>
                </c:pt>
                <c:pt idx="1">
                  <c:v>2.1323529411764748E-2</c:v>
                </c:pt>
                <c:pt idx="2">
                  <c:v>9.9264705882352519E-3</c:v>
                </c:pt>
                <c:pt idx="3">
                  <c:v>9.1911764705882356E-3</c:v>
                </c:pt>
                <c:pt idx="4">
                  <c:v>4.4117647058823112E-3</c:v>
                </c:pt>
                <c:pt idx="5">
                  <c:v>3.6764705882352941E-3</c:v>
                </c:pt>
                <c:pt idx="6">
                  <c:v>2.2058823529412601E-3</c:v>
                </c:pt>
                <c:pt idx="7">
                  <c:v>1.4705882352940341E-3</c:v>
                </c:pt>
                <c:pt idx="8">
                  <c:v>7.3529411764701707E-4</c:v>
                </c:pt>
                <c:pt idx="9">
                  <c:v>3.67647058823613E-4</c:v>
                </c:pt>
                <c:pt idx="10">
                  <c:v>3.67647058823613E-4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(Sheet2!$BQ$153,Sheet2!$BN$153,Sheet2!$BG$153,Sheet2!$AZ$153,Sheet2!$AS$153,Sheet2!$AL$153,Sheet2!$AE$153,Sheet2!$X$153,Sheet2!$Q$153,Sheet2!$J$153,Sheet2!$C$153)</c:f>
              <c:numCache>
                <c:formatCode>0.00%</c:formatCode>
                <c:ptCount val="11"/>
                <c:pt idx="0">
                  <c:v>8.933823529411769E-2</c:v>
                </c:pt>
                <c:pt idx="1">
                  <c:v>1.2499999999999916E-2</c:v>
                </c:pt>
                <c:pt idx="2">
                  <c:v>9.5588235294118487E-3</c:v>
                </c:pt>
                <c:pt idx="3">
                  <c:v>7.7205882352942012E-3</c:v>
                </c:pt>
                <c:pt idx="4">
                  <c:v>2.2058823529412601E-3</c:v>
                </c:pt>
                <c:pt idx="5">
                  <c:v>1.838235294117647E-3</c:v>
                </c:pt>
                <c:pt idx="6">
                  <c:v>1.1029411764706301E-3</c:v>
                </c:pt>
                <c:pt idx="7">
                  <c:v>1.1029411764706301E-3</c:v>
                </c:pt>
                <c:pt idx="8">
                  <c:v>3.67647058823613E-4</c:v>
                </c:pt>
                <c:pt idx="9">
                  <c:v>3.67647058823613E-4</c:v>
                </c:pt>
                <c:pt idx="10">
                  <c:v>3.67647058823613E-4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04736"/>
        <c:axId val="88406272"/>
      </c:lineChart>
      <c:catAx>
        <c:axId val="8840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406272"/>
        <c:crosses val="autoZero"/>
        <c:auto val="1"/>
        <c:lblAlgn val="ctr"/>
        <c:lblOffset val="100"/>
        <c:noMultiLvlLbl val="0"/>
      </c:catAx>
      <c:valAx>
        <c:axId val="884062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8404736"/>
        <c:crosses val="autoZero"/>
        <c:crossBetween val="between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pr439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(Sheet2!$BR$5,Sheet2!$BO$5,Sheet2!$BH$5,Sheet2!$BA$5,Sheet2!$AT$5,Sheet2!$AM$5,Sheet2!$AF$5,Sheet2!$Y$5,Sheet2!$R$5,Sheet2!$K$5,Sheet2!$D$5)</c:f>
              <c:numCache>
                <c:formatCode>General</c:formatCode>
                <c:ptCount val="11"/>
                <c:pt idx="0">
                  <c:v>3.7</c:v>
                </c:pt>
                <c:pt idx="1">
                  <c:v>11.4</c:v>
                </c:pt>
                <c:pt idx="2">
                  <c:v>18.399999999999999</c:v>
                </c:pt>
                <c:pt idx="3">
                  <c:v>24.9</c:v>
                </c:pt>
                <c:pt idx="4">
                  <c:v>36.799999999999997</c:v>
                </c:pt>
                <c:pt idx="5">
                  <c:v>44.5</c:v>
                </c:pt>
                <c:pt idx="6">
                  <c:v>52.4</c:v>
                </c:pt>
                <c:pt idx="7">
                  <c:v>62.4</c:v>
                </c:pt>
                <c:pt idx="8">
                  <c:v>69.5</c:v>
                </c:pt>
                <c:pt idx="9">
                  <c:v>78.900000000000006</c:v>
                </c:pt>
                <c:pt idx="10">
                  <c:v>91.8</c:v>
                </c:pt>
              </c:numCache>
            </c:numRef>
          </c:val>
          <c:smooth val="0"/>
        </c:ser>
        <c:ser>
          <c:idx val="1"/>
          <c:order val="1"/>
          <c:tx>
            <c:v>ch150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(Sheet2!$BR$19,Sheet2!$BO$19,Sheet2!$BH$19,Sheet2!$BA$19,Sheet2!$AT$19,Sheet2!$AM$19,Sheet2!$AF$19,Sheet2!$Y$19,Sheet2!$R$19,Sheet2!$K$19,Sheet2!$D$19)</c:f>
              <c:numCache>
                <c:formatCode>General</c:formatCode>
                <c:ptCount val="11"/>
                <c:pt idx="0">
                  <c:v>5.4</c:v>
                </c:pt>
                <c:pt idx="1">
                  <c:v>6.2</c:v>
                </c:pt>
                <c:pt idx="2">
                  <c:v>6.9</c:v>
                </c:pt>
                <c:pt idx="3">
                  <c:v>7.8</c:v>
                </c:pt>
                <c:pt idx="4">
                  <c:v>8.6999999999999993</c:v>
                </c:pt>
                <c:pt idx="5">
                  <c:v>9.6</c:v>
                </c:pt>
                <c:pt idx="6">
                  <c:v>10.7</c:v>
                </c:pt>
                <c:pt idx="7">
                  <c:v>11.8</c:v>
                </c:pt>
                <c:pt idx="8">
                  <c:v>12.9</c:v>
                </c:pt>
                <c:pt idx="9">
                  <c:v>14.1</c:v>
                </c:pt>
                <c:pt idx="10">
                  <c:v>15.2</c:v>
                </c:pt>
              </c:numCache>
            </c:numRef>
          </c:val>
          <c:smooth val="0"/>
        </c:ser>
        <c:ser>
          <c:idx val="2"/>
          <c:order val="2"/>
          <c:tx>
            <c:v>lin105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(Sheet2!$BR$34,Sheet2!$BO$34,Sheet2!$BH$34,Sheet2!$BA$34,Sheet2!$AT$34,Sheet2!$AM$34,Sheet2!$AF$34,Sheet2!$Y$34,Sheet2!$R$34,Sheet2!$K$34,Sheet2!$D$34)</c:f>
              <c:numCache>
                <c:formatCode>General</c:formatCode>
                <c:ptCount val="11"/>
                <c:pt idx="0">
                  <c:v>0.5</c:v>
                </c:pt>
                <c:pt idx="1">
                  <c:v>0.9</c:v>
                </c:pt>
                <c:pt idx="2">
                  <c:v>1.4</c:v>
                </c:pt>
                <c:pt idx="3">
                  <c:v>1.8</c:v>
                </c:pt>
                <c:pt idx="4">
                  <c:v>2.2000000000000002</c:v>
                </c:pt>
                <c:pt idx="5">
                  <c:v>2.6</c:v>
                </c:pt>
                <c:pt idx="6">
                  <c:v>3</c:v>
                </c:pt>
                <c:pt idx="7">
                  <c:v>3.4</c:v>
                </c:pt>
                <c:pt idx="8">
                  <c:v>3.8</c:v>
                </c:pt>
                <c:pt idx="9">
                  <c:v>4.2</c:v>
                </c:pt>
                <c:pt idx="10">
                  <c:v>4.5999999999999996</c:v>
                </c:pt>
              </c:numCache>
            </c:numRef>
          </c:val>
          <c:smooth val="0"/>
        </c:ser>
        <c:ser>
          <c:idx val="3"/>
          <c:order val="3"/>
          <c:tx>
            <c:v>kroD100</c:v>
          </c:tx>
          <c:val>
            <c:numRef>
              <c:f>(Sheet2!$BR$48,Sheet2!$BO$48,Sheet2!$BH$48,Sheet2!$BA$48,Sheet2!$AT$48,Sheet2!$AM$48,Sheet2!$AF$48,Sheet2!$Y$48,Sheet2!$R$48,Sheet2!$K$48,Sheet2!$D$48)</c:f>
              <c:numCache>
                <c:formatCode>General</c:formatCode>
                <c:ptCount val="11"/>
                <c:pt idx="0">
                  <c:v>0.8</c:v>
                </c:pt>
                <c:pt idx="1">
                  <c:v>1.3</c:v>
                </c:pt>
                <c:pt idx="2">
                  <c:v>1.8</c:v>
                </c:pt>
                <c:pt idx="3">
                  <c:v>2.2999999999999998</c:v>
                </c:pt>
                <c:pt idx="4">
                  <c:v>2.8</c:v>
                </c:pt>
                <c:pt idx="5">
                  <c:v>3.3</c:v>
                </c:pt>
                <c:pt idx="6">
                  <c:v>3.8</c:v>
                </c:pt>
                <c:pt idx="7">
                  <c:v>4.3</c:v>
                </c:pt>
                <c:pt idx="8">
                  <c:v>4.7</c:v>
                </c:pt>
                <c:pt idx="9">
                  <c:v>5.2</c:v>
                </c:pt>
                <c:pt idx="10">
                  <c:v>5.6</c:v>
                </c:pt>
              </c:numCache>
            </c:numRef>
          </c:val>
          <c:smooth val="0"/>
        </c:ser>
        <c:ser>
          <c:idx val="4"/>
          <c:order val="4"/>
          <c:tx>
            <c:v>kroC100</c:v>
          </c:tx>
          <c:val>
            <c:numRef>
              <c:f>(Sheet2!$BR$62,Sheet2!$BO$62,Sheet2!$BH$62,Sheet2!$BA$62,Sheet2!$AT$62,Sheet2!$AM$62,Sheet2!$AF$62,Sheet2!$Y$62,Sheet2!$R$62,Sheet2!$K$62,Sheet2!$D$62)</c:f>
              <c:numCache>
                <c:formatCode>General</c:formatCode>
                <c:ptCount val="11"/>
                <c:pt idx="0">
                  <c:v>0.7</c:v>
                </c:pt>
                <c:pt idx="1">
                  <c:v>1.2</c:v>
                </c:pt>
                <c:pt idx="2">
                  <c:v>1.6</c:v>
                </c:pt>
                <c:pt idx="3">
                  <c:v>2.1</c:v>
                </c:pt>
                <c:pt idx="4">
                  <c:v>2.5</c:v>
                </c:pt>
                <c:pt idx="5">
                  <c:v>2.9</c:v>
                </c:pt>
                <c:pt idx="6">
                  <c:v>3.3</c:v>
                </c:pt>
                <c:pt idx="7">
                  <c:v>3.7</c:v>
                </c:pt>
                <c:pt idx="8">
                  <c:v>4.3</c:v>
                </c:pt>
                <c:pt idx="9">
                  <c:v>4.8</c:v>
                </c:pt>
                <c:pt idx="10">
                  <c:v>5.3</c:v>
                </c:pt>
              </c:numCache>
            </c:numRef>
          </c:val>
          <c:smooth val="0"/>
        </c:ser>
        <c:ser>
          <c:idx val="5"/>
          <c:order val="5"/>
          <c:tx>
            <c:v>kroB100</c:v>
          </c:tx>
          <c:val>
            <c:numRef>
              <c:f>(Sheet2!$BR$76,Sheet2!$BO$76,Sheet2!$BH$76,Sheet2!$BA$76,Sheet2!$AT$76,Sheet2!$AM$76,Sheet2!$AF$76,Sheet2!$Y$76,Sheet2!$R$76,Sheet2!$K$76,Sheet2!$D$76)</c:f>
              <c:numCache>
                <c:formatCode>General</c:formatCode>
                <c:ptCount val="11"/>
                <c:pt idx="0">
                  <c:v>0.8</c:v>
                </c:pt>
                <c:pt idx="1">
                  <c:v>1.3</c:v>
                </c:pt>
                <c:pt idx="2">
                  <c:v>1.8</c:v>
                </c:pt>
                <c:pt idx="3">
                  <c:v>2.2999999999999998</c:v>
                </c:pt>
                <c:pt idx="4">
                  <c:v>2.8</c:v>
                </c:pt>
                <c:pt idx="5">
                  <c:v>3.3</c:v>
                </c:pt>
                <c:pt idx="6">
                  <c:v>3.7</c:v>
                </c:pt>
                <c:pt idx="7">
                  <c:v>4.3</c:v>
                </c:pt>
                <c:pt idx="8">
                  <c:v>4.9000000000000004</c:v>
                </c:pt>
                <c:pt idx="9">
                  <c:v>5.3</c:v>
                </c:pt>
                <c:pt idx="10">
                  <c:v>5.8</c:v>
                </c:pt>
              </c:numCache>
            </c:numRef>
          </c:val>
          <c:smooth val="0"/>
        </c:ser>
        <c:ser>
          <c:idx val="6"/>
          <c:order val="6"/>
          <c:tx>
            <c:v>kroA100</c:v>
          </c:tx>
          <c:val>
            <c:numRef>
              <c:f>(Sheet2!$BR$90,Sheet2!$BO$90,Sheet2!$BH$90,Sheet2!$BA$90,Sheet2!$AT$90,Sheet2!$AM$90,Sheet2!$AF$90,Sheet2!$Y$90,Sheet2!$R$90,Sheet2!$K$90,Sheet2!$D$90)</c:f>
              <c:numCache>
                <c:formatCode>General</c:formatCode>
                <c:ptCount val="11"/>
                <c:pt idx="0">
                  <c:v>0.6</c:v>
                </c:pt>
                <c:pt idx="1">
                  <c:v>0.9</c:v>
                </c:pt>
                <c:pt idx="2">
                  <c:v>1.2</c:v>
                </c:pt>
                <c:pt idx="3">
                  <c:v>1.5</c:v>
                </c:pt>
                <c:pt idx="4">
                  <c:v>1.8</c:v>
                </c:pt>
                <c:pt idx="5">
                  <c:v>2.1</c:v>
                </c:pt>
                <c:pt idx="6">
                  <c:v>2.4</c:v>
                </c:pt>
                <c:pt idx="7">
                  <c:v>2.7</c:v>
                </c:pt>
                <c:pt idx="8">
                  <c:v>3</c:v>
                </c:pt>
                <c:pt idx="9">
                  <c:v>3.3</c:v>
                </c:pt>
                <c:pt idx="10">
                  <c:v>3.6</c:v>
                </c:pt>
              </c:numCache>
            </c:numRef>
          </c:val>
          <c:smooth val="0"/>
        </c:ser>
        <c:ser>
          <c:idx val="7"/>
          <c:order val="7"/>
          <c:tx>
            <c:v>rat99</c:v>
          </c:tx>
          <c:val>
            <c:numRef>
              <c:f>(Sheet2!$BR$104,Sheet2!$BO$104,Sheet2!$BH$104,Sheet2!$BA$104,Sheet2!$AT$104,Sheet2!$AM$104,Sheet2!$AF$104,Sheet2!$Y$104,Sheet2!$R$104,Sheet2!$K$104,Sheet2!$D$104)</c:f>
              <c:numCache>
                <c:formatCode>General</c:formatCode>
                <c:ptCount val="11"/>
                <c:pt idx="0">
                  <c:v>1.9</c:v>
                </c:pt>
                <c:pt idx="1">
                  <c:v>2.6</c:v>
                </c:pt>
                <c:pt idx="2">
                  <c:v>3.3</c:v>
                </c:pt>
                <c:pt idx="3">
                  <c:v>4.0999999999999996</c:v>
                </c:pt>
                <c:pt idx="4">
                  <c:v>5.2</c:v>
                </c:pt>
                <c:pt idx="5">
                  <c:v>6.3</c:v>
                </c:pt>
                <c:pt idx="6">
                  <c:v>7.4</c:v>
                </c:pt>
                <c:pt idx="7">
                  <c:v>8.5</c:v>
                </c:pt>
                <c:pt idx="8">
                  <c:v>9.6999999999999993</c:v>
                </c:pt>
                <c:pt idx="9">
                  <c:v>10.8</c:v>
                </c:pt>
                <c:pt idx="10">
                  <c:v>11.9</c:v>
                </c:pt>
              </c:numCache>
            </c:numRef>
          </c:val>
          <c:smooth val="0"/>
        </c:ser>
        <c:ser>
          <c:idx val="8"/>
          <c:order val="8"/>
          <c:tx>
            <c:v>gr96</c:v>
          </c:tx>
          <c:val>
            <c:numRef>
              <c:f>(Sheet2!$BR$118,Sheet2!$BO$118,Sheet2!$BH$118,Sheet2!$BA$118,Sheet2!$AT$118,Sheet2!$AM$118,Sheet2!$AF$118,Sheet2!$Y$118,Sheet2!$R$118,Sheet2!$K$118,Sheet2!$D$118)</c:f>
              <c:numCache>
                <c:formatCode>General</c:formatCode>
                <c:ptCount val="11"/>
                <c:pt idx="0">
                  <c:v>1.7</c:v>
                </c:pt>
                <c:pt idx="1">
                  <c:v>2.2999999999999998</c:v>
                </c:pt>
                <c:pt idx="2">
                  <c:v>2.9</c:v>
                </c:pt>
                <c:pt idx="3">
                  <c:v>3.6</c:v>
                </c:pt>
                <c:pt idx="4">
                  <c:v>4.2</c:v>
                </c:pt>
                <c:pt idx="5">
                  <c:v>4.9000000000000004</c:v>
                </c:pt>
                <c:pt idx="6">
                  <c:v>5.6</c:v>
                </c:pt>
                <c:pt idx="7">
                  <c:v>6.3</c:v>
                </c:pt>
                <c:pt idx="8">
                  <c:v>7</c:v>
                </c:pt>
                <c:pt idx="9">
                  <c:v>7.7</c:v>
                </c:pt>
                <c:pt idx="10">
                  <c:v>8.4</c:v>
                </c:pt>
              </c:numCache>
            </c:numRef>
          </c:val>
          <c:smooth val="0"/>
        </c:ser>
        <c:ser>
          <c:idx val="9"/>
          <c:order val="9"/>
          <c:tx>
            <c:v>pr76</c:v>
          </c:tx>
          <c:val>
            <c:numRef>
              <c:f>(Sheet2!$BR$132,Sheet2!$BO$132,Sheet2!$BH$132,Sheet2!$BA$132,Sheet2!$AT$132,Sheet2!$AM$132,Sheet2!$AF$132,Sheet2!$Y$132,Sheet2!$R$132,Sheet2!$K$132,Sheet2!$D$132)</c:f>
              <c:numCache>
                <c:formatCode>General</c:formatCode>
                <c:ptCount val="11"/>
                <c:pt idx="0">
                  <c:v>0.9</c:v>
                </c:pt>
                <c:pt idx="1">
                  <c:v>1.3</c:v>
                </c:pt>
                <c:pt idx="2">
                  <c:v>1.7</c:v>
                </c:pt>
                <c:pt idx="3">
                  <c:v>2.1</c:v>
                </c:pt>
                <c:pt idx="4">
                  <c:v>2.4</c:v>
                </c:pt>
                <c:pt idx="5">
                  <c:v>2.7</c:v>
                </c:pt>
                <c:pt idx="6">
                  <c:v>2.9</c:v>
                </c:pt>
                <c:pt idx="7">
                  <c:v>3.2</c:v>
                </c:pt>
                <c:pt idx="8">
                  <c:v>3.5</c:v>
                </c:pt>
                <c:pt idx="9">
                  <c:v>3.8</c:v>
                </c:pt>
                <c:pt idx="10">
                  <c:v>4.0999999999999996</c:v>
                </c:pt>
              </c:numCache>
            </c:numRef>
          </c:val>
          <c:smooth val="0"/>
        </c:ser>
        <c:ser>
          <c:idx val="10"/>
          <c:order val="10"/>
          <c:tx>
            <c:v>eil76</c:v>
          </c:tx>
          <c:val>
            <c:numRef>
              <c:f>(Sheet2!$BR$146,Sheet2!$BO$146,Sheet2!$BH$146,Sheet2!$BA$146,Sheet2!$AT$146,Sheet2!$AM$146,Sheet2!$AF$146,Sheet2!$Y$146,Sheet2!$R$146,Sheet2!$K$146,Sheet2!$D$146)</c:f>
              <c:numCache>
                <c:formatCode>General</c:formatCode>
                <c:ptCount val="11"/>
                <c:pt idx="0">
                  <c:v>0.8</c:v>
                </c:pt>
                <c:pt idx="1">
                  <c:v>1.2</c:v>
                </c:pt>
                <c:pt idx="2">
                  <c:v>1.5</c:v>
                </c:pt>
                <c:pt idx="3">
                  <c:v>1.8</c:v>
                </c:pt>
                <c:pt idx="4">
                  <c:v>2.2000000000000002</c:v>
                </c:pt>
                <c:pt idx="5">
                  <c:v>2.6</c:v>
                </c:pt>
                <c:pt idx="6">
                  <c:v>2.9</c:v>
                </c:pt>
                <c:pt idx="7">
                  <c:v>3.3</c:v>
                </c:pt>
                <c:pt idx="8">
                  <c:v>3.7</c:v>
                </c:pt>
                <c:pt idx="9">
                  <c:v>4.0999999999999996</c:v>
                </c:pt>
                <c:pt idx="10">
                  <c:v>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90976"/>
        <c:axId val="88592768"/>
      </c:lineChart>
      <c:catAx>
        <c:axId val="8859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592768"/>
        <c:crosses val="autoZero"/>
        <c:auto val="1"/>
        <c:lblAlgn val="ctr"/>
        <c:lblOffset val="100"/>
        <c:noMultiLvlLbl val="0"/>
      </c:catAx>
      <c:valAx>
        <c:axId val="88592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590976"/>
        <c:crosses val="autoZero"/>
        <c:crossBetween val="between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0"/>
          <c:order val="0"/>
          <c:tx>
            <c:v>pr439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(Sheet2!$BQ$12,Sheet2!$BN$12,Sheet2!$BG$12,Sheet2!$AZ$12,Sheet2!$AS$12,Sheet2!$AL$12,Sheet2!$AE$12,Sheet2!$X$12,Sheet2!$Q$12,Sheet2!$J$12,Sheet2!$C$12)</c:f>
              <c:numCache>
                <c:formatCode>0.00%</c:formatCode>
                <c:ptCount val="11"/>
                <c:pt idx="0">
                  <c:v>0.10447410392008724</c:v>
                </c:pt>
                <c:pt idx="1">
                  <c:v>3.4835893561655333E-2</c:v>
                </c:pt>
                <c:pt idx="2">
                  <c:v>2.9612841247190276E-2</c:v>
                </c:pt>
                <c:pt idx="3">
                  <c:v>2.8122405961741113E-2</c:v>
                </c:pt>
                <c:pt idx="4">
                  <c:v>2.5641456112370214E-2</c:v>
                </c:pt>
                <c:pt idx="5">
                  <c:v>2.4520365240586848E-2</c:v>
                </c:pt>
                <c:pt idx="6">
                  <c:v>2.3061641344189875E-2</c:v>
                </c:pt>
                <c:pt idx="7">
                  <c:v>2.0285962114216963E-2</c:v>
                </c:pt>
                <c:pt idx="8">
                  <c:v>1.9733810869544968E-2</c:v>
                </c:pt>
                <c:pt idx="9">
                  <c:v>1.3361687045897627E-2</c:v>
                </c:pt>
                <c:pt idx="10">
                  <c:v>1.2994208008058396E-2</c:v>
                </c:pt>
              </c:numCache>
            </c:numRef>
          </c:val>
          <c:smooth val="0"/>
        </c:ser>
        <c:ser>
          <c:idx val="1"/>
          <c:order val="1"/>
          <c:tx>
            <c:v>ch150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(Sheet2!$BQ$26,Sheet2!$BN$26,Sheet2!$BG$26,Sheet2!$AZ$26,Sheet2!$AS$26,Sheet2!$AL$26,Sheet2!$AE$26,Sheet2!$X$26,Sheet2!$Q$26,Sheet2!$J$26,Sheet2!$C$26)</c:f>
              <c:numCache>
                <c:formatCode>0.00%</c:formatCode>
                <c:ptCount val="11"/>
                <c:pt idx="0">
                  <c:v>8.6948529411764758E-2</c:v>
                </c:pt>
                <c:pt idx="1">
                  <c:v>2.3376225490196134E-2</c:v>
                </c:pt>
                <c:pt idx="2">
                  <c:v>1.8259803921568601E-2</c:v>
                </c:pt>
                <c:pt idx="3">
                  <c:v>1.3694852941176415E-2</c:v>
                </c:pt>
                <c:pt idx="4">
                  <c:v>1.3572303921568683E-2</c:v>
                </c:pt>
                <c:pt idx="5">
                  <c:v>9.1911764705882356E-3</c:v>
                </c:pt>
                <c:pt idx="6">
                  <c:v>8.3639705882353494E-3</c:v>
                </c:pt>
                <c:pt idx="7">
                  <c:v>5.4227941176470031E-3</c:v>
                </c:pt>
                <c:pt idx="8">
                  <c:v>3.707107843137227E-3</c:v>
                </c:pt>
                <c:pt idx="9">
                  <c:v>3.0024509803922125E-3</c:v>
                </c:pt>
                <c:pt idx="10">
                  <c:v>3.0024509803922125E-3</c:v>
                </c:pt>
              </c:numCache>
            </c:numRef>
          </c:val>
          <c:smooth val="0"/>
        </c:ser>
        <c:ser>
          <c:idx val="2"/>
          <c:order val="2"/>
          <c:tx>
            <c:v>lin105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(Sheet2!$BQ$41,Sheet2!$BN$41,Sheet2!$BG$41,Sheet2!$AZ$41,Sheet2!$AS$41,Sheet2!$AL$41,Sheet2!$AE$41,Sheet2!$X$41,Sheet2!$Q$41,Sheet2!$J$41,Sheet2!$C$41)</c:f>
              <c:numCache>
                <c:formatCode>0.00%</c:formatCode>
                <c:ptCount val="11"/>
                <c:pt idx="0">
                  <c:v>8.5388413658807935E-2</c:v>
                </c:pt>
                <c:pt idx="1">
                  <c:v>1.1864524654009345E-2</c:v>
                </c:pt>
                <c:pt idx="2">
                  <c:v>4.9794839696780278E-3</c:v>
                </c:pt>
                <c:pt idx="3">
                  <c:v>4.0753877182001779E-3</c:v>
                </c:pt>
                <c:pt idx="4">
                  <c:v>2.8513804854301411E-3</c:v>
                </c:pt>
                <c:pt idx="5">
                  <c:v>2.2950135614437724E-3</c:v>
                </c:pt>
                <c:pt idx="6">
                  <c:v>1.2100980596703272E-3</c:v>
                </c:pt>
                <c:pt idx="7">
                  <c:v>8.762779052785565E-4</c:v>
                </c:pt>
                <c:pt idx="8">
                  <c:v>1.0153696362751488E-3</c:v>
                </c:pt>
                <c:pt idx="9">
                  <c:v>1.0153696362751488E-3</c:v>
                </c:pt>
                <c:pt idx="10">
                  <c:v>1.0153696362751488E-3</c:v>
                </c:pt>
              </c:numCache>
            </c:numRef>
          </c:val>
          <c:smooth val="0"/>
        </c:ser>
        <c:ser>
          <c:idx val="3"/>
          <c:order val="3"/>
          <c:tx>
            <c:v>kroD100</c:v>
          </c:tx>
          <c:spPr>
            <a:ln w="25400">
              <a:noFill/>
            </a:ln>
          </c:spPr>
          <c:val>
            <c:numRef>
              <c:f>(Sheet2!$BQ$55,Sheet2!$BN$55,Sheet2!$BG$55,Sheet2!$AZ$55,Sheet2!$AS$55,Sheet2!$AL$55,Sheet2!$AE$55,Sheet2!$X$55,Sheet2!$Q$55,Sheet2!$J$55,Sheet2!$C$55)</c:f>
              <c:numCache>
                <c:formatCode>0.00%</c:formatCode>
                <c:ptCount val="11"/>
                <c:pt idx="0">
                  <c:v>7.6728143038152896E-2</c:v>
                </c:pt>
                <c:pt idx="1">
                  <c:v>2.1117837533436577E-2</c:v>
                </c:pt>
                <c:pt idx="2">
                  <c:v>1.4698014923271892E-2</c:v>
                </c:pt>
                <c:pt idx="3">
                  <c:v>9.7329766765217266E-3</c:v>
                </c:pt>
                <c:pt idx="4">
                  <c:v>6.7389365995588037E-3</c:v>
                </c:pt>
                <c:pt idx="5">
                  <c:v>4.5989957295039657E-3</c:v>
                </c:pt>
                <c:pt idx="6">
                  <c:v>4.4957529682293522E-3</c:v>
                </c:pt>
                <c:pt idx="7">
                  <c:v>3.951382045145278E-3</c:v>
                </c:pt>
                <c:pt idx="8">
                  <c:v>2.5529119151532901E-3</c:v>
                </c:pt>
                <c:pt idx="9">
                  <c:v>7.6024215120375086E-4</c:v>
                </c:pt>
                <c:pt idx="10">
                  <c:v>7.6024215120375086E-4</c:v>
                </c:pt>
              </c:numCache>
            </c:numRef>
          </c:val>
          <c:smooth val="0"/>
        </c:ser>
        <c:ser>
          <c:idx val="4"/>
          <c:order val="4"/>
          <c:tx>
            <c:v>kroC100</c:v>
          </c:tx>
          <c:spPr>
            <a:ln w="25400">
              <a:noFill/>
            </a:ln>
          </c:spPr>
          <c:val>
            <c:numRef>
              <c:f>(Sheet2!$BQ$69,Sheet2!$BN$69,Sheet2!$BG$69,Sheet2!$AZ$69,Sheet2!$AS$69,Sheet2!$AL$69,Sheet2!$AE$69,Sheet2!$X$69,Sheet2!$Q$69,Sheet2!$J$69,Sheet2!$C$69)</c:f>
              <c:numCache>
                <c:formatCode>0.00%</c:formatCode>
                <c:ptCount val="11"/>
                <c:pt idx="0">
                  <c:v>6.6065834498048065E-2</c:v>
                </c:pt>
                <c:pt idx="1">
                  <c:v>9.8607161790928988E-3</c:v>
                </c:pt>
                <c:pt idx="2">
                  <c:v>7.489517567111738E-3</c:v>
                </c:pt>
                <c:pt idx="3">
                  <c:v>5.2436261988529215E-3</c:v>
                </c:pt>
                <c:pt idx="4">
                  <c:v>3.7013831991902875E-3</c:v>
                </c:pt>
                <c:pt idx="5">
                  <c:v>3.6049930117113727E-3</c:v>
                </c:pt>
                <c:pt idx="6">
                  <c:v>3.2001542243000362E-3</c:v>
                </c:pt>
                <c:pt idx="7">
                  <c:v>2.8724275868715864E-3</c:v>
                </c:pt>
                <c:pt idx="8">
                  <c:v>2.2458913682586413E-3</c:v>
                </c:pt>
                <c:pt idx="9">
                  <c:v>2.2844474432503472E-3</c:v>
                </c:pt>
                <c:pt idx="10">
                  <c:v>2.2844474432503472E-3</c:v>
                </c:pt>
              </c:numCache>
            </c:numRef>
          </c:val>
          <c:smooth val="0"/>
        </c:ser>
        <c:ser>
          <c:idx val="5"/>
          <c:order val="5"/>
          <c:tx>
            <c:v>kroB100</c:v>
          </c:tx>
          <c:spPr>
            <a:ln w="25400">
              <a:noFill/>
            </a:ln>
          </c:spPr>
          <c:val>
            <c:numRef>
              <c:f>(Sheet2!$BQ$83,Sheet2!$BN$83,Sheet2!$BG$83,Sheet2!$AZ$83,Sheet2!$AS$83,Sheet2!$AL$83,Sheet2!$AE$83,Sheet2!$X$83,Sheet2!$Q$83,Sheet2!$J$83,Sheet2!$C$83)</c:f>
              <c:numCache>
                <c:formatCode>0.00%</c:formatCode>
                <c:ptCount val="11"/>
                <c:pt idx="0">
                  <c:v>7.0240729867666357E-2</c:v>
                </c:pt>
                <c:pt idx="1">
                  <c:v>1.0189241678334246E-2</c:v>
                </c:pt>
                <c:pt idx="2">
                  <c:v>5.329479246646493E-3</c:v>
                </c:pt>
                <c:pt idx="3">
                  <c:v>4.1913192719389043E-3</c:v>
                </c:pt>
                <c:pt idx="4">
                  <c:v>3.4957770651732737E-3</c:v>
                </c:pt>
                <c:pt idx="5">
                  <c:v>3.7667675353417395E-3</c:v>
                </c:pt>
                <c:pt idx="6">
                  <c:v>2.8905650151303014E-3</c:v>
                </c:pt>
                <c:pt idx="7">
                  <c:v>2.4208482001715614E-3</c:v>
                </c:pt>
                <c:pt idx="8">
                  <c:v>2.2040558240368218E-3</c:v>
                </c:pt>
                <c:pt idx="9">
                  <c:v>8.6716950453912325E-4</c:v>
                </c:pt>
                <c:pt idx="10">
                  <c:v>9.5749966126194516E-4</c:v>
                </c:pt>
              </c:numCache>
            </c:numRef>
          </c:val>
          <c:smooth val="0"/>
        </c:ser>
        <c:ser>
          <c:idx val="6"/>
          <c:order val="6"/>
          <c:tx>
            <c:v>kroA100</c:v>
          </c:tx>
          <c:spPr>
            <a:ln w="25400">
              <a:noFill/>
            </a:ln>
          </c:spPr>
          <c:val>
            <c:numRef>
              <c:f>(Sheet2!$BQ$97,Sheet2!$BN$97,Sheet2!$BG$97,Sheet2!$AZ$97,Sheet2!$AS$97,Sheet2!$AL$97,Sheet2!$AE$97,Sheet2!$X$97,Sheet2!$Q$97,Sheet2!$J$97,Sheet2!$C$97)</c:f>
              <c:numCache>
                <c:formatCode>0.00%</c:formatCode>
                <c:ptCount val="11"/>
                <c:pt idx="0">
                  <c:v>6.6694855532064765E-2</c:v>
                </c:pt>
                <c:pt idx="1">
                  <c:v>3.7961005402865526E-3</c:v>
                </c:pt>
                <c:pt idx="2">
                  <c:v>3.3356824054498473E-3</c:v>
                </c:pt>
                <c:pt idx="3">
                  <c:v>1.1651397697908985E-3</c:v>
                </c:pt>
                <c:pt idx="4">
                  <c:v>2.6309607704949703E-4</c:v>
                </c:pt>
                <c:pt idx="5">
                  <c:v>2.161146347192175E-4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rat99</c:v>
          </c:tx>
          <c:spPr>
            <a:ln w="25400">
              <a:noFill/>
            </a:ln>
          </c:spPr>
          <c:val>
            <c:numRef>
              <c:f>(Sheet2!$BQ$111,Sheet2!$BN$111,Sheet2!$BG$111,Sheet2!$AZ$111,Sheet2!$AS$111,Sheet2!$AL$111,Sheet2!$AE$111,Sheet2!$X$111,Sheet2!$Q$111,Sheet2!$J$111,Sheet2!$C$111)</c:f>
              <c:numCache>
                <c:formatCode>0.00%</c:formatCode>
                <c:ptCount val="11"/>
                <c:pt idx="0">
                  <c:v>6.1361771944216534E-2</c:v>
                </c:pt>
                <c:pt idx="1">
                  <c:v>1.624282198523376E-2</c:v>
                </c:pt>
                <c:pt idx="2">
                  <c:v>7.0549630844954133E-3</c:v>
                </c:pt>
                <c:pt idx="3">
                  <c:v>5.5783429040196508E-3</c:v>
                </c:pt>
                <c:pt idx="4">
                  <c:v>3.937653814602096E-3</c:v>
                </c:pt>
                <c:pt idx="5">
                  <c:v>3.7735849056603028E-3</c:v>
                </c:pt>
                <c:pt idx="6">
                  <c:v>2.4610336341263331E-3</c:v>
                </c:pt>
                <c:pt idx="7">
                  <c:v>4.9220672682519196E-4</c:v>
                </c:pt>
                <c:pt idx="8">
                  <c:v>1.6406890894179283E-4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gr96</c:v>
          </c:tx>
          <c:spPr>
            <a:ln w="25400">
              <a:noFill/>
            </a:ln>
          </c:spPr>
          <c:val>
            <c:numRef>
              <c:f>(Sheet2!$BQ$125,Sheet2!$BN$125,Sheet2!$BG$125,Sheet2!$AZ$125,Sheet2!$AS$125,Sheet2!$AL$125,Sheet2!$AE$125,Sheet2!$X$125,Sheet2!$Q$125,Sheet2!$J$125,Sheet2!$C$125)</c:f>
              <c:numCache>
                <c:formatCode>0.00%</c:formatCode>
                <c:ptCount val="11"/>
                <c:pt idx="0">
                  <c:v>6.4579256360078274E-2</c:v>
                </c:pt>
                <c:pt idx="1">
                  <c:v>7.0450097847358567E-3</c:v>
                </c:pt>
                <c:pt idx="2">
                  <c:v>5.4794520547944313E-3</c:v>
                </c:pt>
                <c:pt idx="3">
                  <c:v>5.4794520547944313E-3</c:v>
                </c:pt>
                <c:pt idx="4">
                  <c:v>5.4794520547944313E-3</c:v>
                </c:pt>
                <c:pt idx="5">
                  <c:v>4.6966731898238304E-3</c:v>
                </c:pt>
                <c:pt idx="6">
                  <c:v>3.1311154598826275E-3</c:v>
                </c:pt>
                <c:pt idx="7">
                  <c:v>2.7397260273972156E-3</c:v>
                </c:pt>
                <c:pt idx="8">
                  <c:v>1.9569471624266144E-3</c:v>
                </c:pt>
                <c:pt idx="9">
                  <c:v>1.1741682974560131E-3</c:v>
                </c:pt>
                <c:pt idx="10">
                  <c:v>1.1741682974560131E-3</c:v>
                </c:pt>
              </c:numCache>
            </c:numRef>
          </c:val>
          <c:smooth val="0"/>
        </c:ser>
        <c:ser>
          <c:idx val="9"/>
          <c:order val="9"/>
          <c:tx>
            <c:v>pr76</c:v>
          </c:tx>
          <c:spPr>
            <a:ln w="25400">
              <a:noFill/>
            </a:ln>
          </c:spPr>
          <c:val>
            <c:numRef>
              <c:f>(Sheet2!$BQ$139,Sheet2!$BN$139,Sheet2!$BG$139,Sheet2!$AZ$139,Sheet2!$AS$139,Sheet2!$AL$139,Sheet2!$AE$139,Sheet2!$X$139,Sheet2!$Q$139,Sheet2!$J$139,Sheet2!$C$139)</c:f>
              <c:numCache>
                <c:formatCode>0.00%</c:formatCode>
                <c:ptCount val="11"/>
                <c:pt idx="0">
                  <c:v>5.3885483408685333E-2</c:v>
                </c:pt>
                <c:pt idx="1">
                  <c:v>3.4153422276462816E-3</c:v>
                </c:pt>
                <c:pt idx="2">
                  <c:v>1.8694699470224122E-3</c:v>
                </c:pt>
                <c:pt idx="3">
                  <c:v>1.0225686258194494E-3</c:v>
                </c:pt>
                <c:pt idx="4">
                  <c:v>9.3196127922783045E-4</c:v>
                </c:pt>
                <c:pt idx="5">
                  <c:v>7.3040616129956828E-4</c:v>
                </c:pt>
                <c:pt idx="6">
                  <c:v>5.9726883569565013E-4</c:v>
                </c:pt>
                <c:pt idx="7">
                  <c:v>6.4164794423019974E-4</c:v>
                </c:pt>
                <c:pt idx="8">
                  <c:v>4.752262872252349E-4</c:v>
                </c:pt>
                <c:pt idx="9">
                  <c:v>4.3269630821293569E-4</c:v>
                </c:pt>
                <c:pt idx="10">
                  <c:v>4.3269630821293569E-4</c:v>
                </c:pt>
              </c:numCache>
            </c:numRef>
          </c:val>
          <c:smooth val="0"/>
        </c:ser>
        <c:ser>
          <c:idx val="10"/>
          <c:order val="10"/>
          <c:tx>
            <c:v>eil76</c:v>
          </c:tx>
          <c:spPr>
            <a:ln w="25400">
              <a:noFill/>
            </a:ln>
          </c:spPr>
          <c:val>
            <c:numRef>
              <c:f>(Sheet2!$BQ$153,Sheet2!$BN$153,Sheet2!$BG$153,Sheet2!$AZ$153,Sheet2!$AS$153,Sheet2!$AL$153,Sheet2!$AE$153,Sheet2!$X$153,Sheet2!$Q$153,Sheet2!$J$153,Sheet2!$C$153)</c:f>
              <c:numCache>
                <c:formatCode>0.00%</c:formatCode>
                <c:ptCount val="11"/>
                <c:pt idx="0">
                  <c:v>8.933823529411769E-2</c:v>
                </c:pt>
                <c:pt idx="1">
                  <c:v>1.2499999999999916E-2</c:v>
                </c:pt>
                <c:pt idx="2">
                  <c:v>9.5588235294118487E-3</c:v>
                </c:pt>
                <c:pt idx="3">
                  <c:v>7.7205882352942012E-3</c:v>
                </c:pt>
                <c:pt idx="4">
                  <c:v>2.2058823529412601E-3</c:v>
                </c:pt>
                <c:pt idx="5">
                  <c:v>1.838235294117647E-3</c:v>
                </c:pt>
                <c:pt idx="6">
                  <c:v>1.1029411764706301E-3</c:v>
                </c:pt>
                <c:pt idx="7">
                  <c:v>1.1029411764706301E-3</c:v>
                </c:pt>
                <c:pt idx="8">
                  <c:v>3.67647058823613E-4</c:v>
                </c:pt>
                <c:pt idx="9">
                  <c:v>3.67647058823613E-4</c:v>
                </c:pt>
                <c:pt idx="10">
                  <c:v>3.67647058823613E-4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58688"/>
        <c:axId val="88660224"/>
        <c:axId val="88662016"/>
      </c:line3DChart>
      <c:catAx>
        <c:axId val="8865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660224"/>
        <c:crosses val="autoZero"/>
        <c:auto val="1"/>
        <c:lblAlgn val="ctr"/>
        <c:lblOffset val="100"/>
        <c:noMultiLvlLbl val="0"/>
      </c:catAx>
      <c:valAx>
        <c:axId val="8866022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8658688"/>
        <c:crosses val="autoZero"/>
        <c:crossBetween val="between"/>
      </c:valAx>
      <c:serAx>
        <c:axId val="88662016"/>
        <c:scaling>
          <c:orientation val="minMax"/>
        </c:scaling>
        <c:delete val="0"/>
        <c:axPos val="b"/>
        <c:majorTickMark val="out"/>
        <c:minorTickMark val="none"/>
        <c:tickLblPos val="nextTo"/>
        <c:crossAx val="88660224"/>
        <c:crosses val="autoZero"/>
      </c:ser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(Sheet2!$BQ$12,Sheet2!$BJ$12,Sheet2!$BC$12,Sheet2!$AV$12,Sheet2!$AO$12,Sheet2!$AH$12,Sheet2!$AA$12,Sheet2!$T$12,Sheet2!$M$12,Sheet2!$F$12,Sheet2!$C$12)</c:f>
              <c:numCache>
                <c:formatCode>0.00%</c:formatCode>
                <c:ptCount val="11"/>
                <c:pt idx="0">
                  <c:v>0.10447410392008724</c:v>
                </c:pt>
                <c:pt idx="1">
                  <c:v>4.9238460318792698E-2</c:v>
                </c:pt>
                <c:pt idx="2">
                  <c:v>4.5933014354067013E-2</c:v>
                </c:pt>
                <c:pt idx="3">
                  <c:v>4.0394713524907429E-2</c:v>
                </c:pt>
                <c:pt idx="4">
                  <c:v>3.3434996315882773E-2</c:v>
                </c:pt>
                <c:pt idx="5">
                  <c:v>3.6184560284283331E-2</c:v>
                </c:pt>
                <c:pt idx="6">
                  <c:v>3.2558269677383275E-2</c:v>
                </c:pt>
                <c:pt idx="7">
                  <c:v>2.7831407332792376E-2</c:v>
                </c:pt>
                <c:pt idx="8">
                  <c:v>2.2834065493345244E-2</c:v>
                </c:pt>
                <c:pt idx="9">
                  <c:v>1.7215553503642175E-2</c:v>
                </c:pt>
                <c:pt idx="10">
                  <c:v>1.2994208008058396E-2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(Sheet2!$BQ$12,Sheet2!$BL$12,Sheet2!$BE$12,Sheet2!$AX$12,Sheet2!$AQ$12,Sheet2!$AJ$12,Sheet2!$AC$12,Sheet2!$V$12,Sheet2!$O$12,Sheet2!$H$12,Sheet2!$C$12)</c:f>
              <c:numCache>
                <c:formatCode>0.00%</c:formatCode>
                <c:ptCount val="11"/>
                <c:pt idx="0">
                  <c:v>0.10447410392008724</c:v>
                </c:pt>
                <c:pt idx="1">
                  <c:v>4.3541602544372573E-2</c:v>
                </c:pt>
                <c:pt idx="2">
                  <c:v>3.4313588330208832E-2</c:v>
                </c:pt>
                <c:pt idx="3">
                  <c:v>3.1649831649831595E-2</c:v>
                </c:pt>
                <c:pt idx="4">
                  <c:v>2.9208054692819289E-2</c:v>
                </c:pt>
                <c:pt idx="5">
                  <c:v>3.125623735042015E-2</c:v>
                </c:pt>
                <c:pt idx="6">
                  <c:v>2.9071882257477824E-2</c:v>
                </c:pt>
                <c:pt idx="7">
                  <c:v>2.1832358674463963E-2</c:v>
                </c:pt>
                <c:pt idx="8">
                  <c:v>2.1446225878358788E-2</c:v>
                </c:pt>
                <c:pt idx="9">
                  <c:v>1.6605575608345639E-2</c:v>
                </c:pt>
                <c:pt idx="10">
                  <c:v>1.2994208008058396E-2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(Sheet2!$BQ$12,Sheet2!$BN$12,Sheet2!$BG$12,Sheet2!$AZ$12,Sheet2!$AS$12,Sheet2!$AL$12,Sheet2!$AE$12,Sheet2!$X$12,Sheet2!$Q$12,Sheet2!$J$12,Sheet2!$C$12)</c:f>
              <c:numCache>
                <c:formatCode>0.00%</c:formatCode>
                <c:ptCount val="11"/>
                <c:pt idx="0">
                  <c:v>0.10447410392008724</c:v>
                </c:pt>
                <c:pt idx="1">
                  <c:v>3.4835893561655333E-2</c:v>
                </c:pt>
                <c:pt idx="2">
                  <c:v>2.9612841247190276E-2</c:v>
                </c:pt>
                <c:pt idx="3">
                  <c:v>2.8122405961741113E-2</c:v>
                </c:pt>
                <c:pt idx="4">
                  <c:v>2.5641456112370214E-2</c:v>
                </c:pt>
                <c:pt idx="5">
                  <c:v>2.4520365240586848E-2</c:v>
                </c:pt>
                <c:pt idx="6">
                  <c:v>2.3061641344189875E-2</c:v>
                </c:pt>
                <c:pt idx="7">
                  <c:v>2.0285962114216963E-2</c:v>
                </c:pt>
                <c:pt idx="8">
                  <c:v>1.9733810869544968E-2</c:v>
                </c:pt>
                <c:pt idx="9">
                  <c:v>1.3361687045897627E-2</c:v>
                </c:pt>
                <c:pt idx="10">
                  <c:v>1.2994208008058396E-2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11680"/>
        <c:axId val="80713216"/>
      </c:lineChart>
      <c:catAx>
        <c:axId val="8071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713216"/>
        <c:crosses val="autoZero"/>
        <c:auto val="1"/>
        <c:lblAlgn val="ctr"/>
        <c:lblOffset val="100"/>
        <c:noMultiLvlLbl val="0"/>
      </c:catAx>
      <c:valAx>
        <c:axId val="8071321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071168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pr439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(Sheet2!$BR$5,Sheet2!$BO$5,Sheet2!$BH$5,Sheet2!$BA$5,Sheet2!$AT$5,Sheet2!$AM$5,Sheet2!$AF$5,Sheet2!$Y$5,Sheet2!$R$5,Sheet2!$K$5,Sheet2!$D$5)</c:f>
              <c:numCache>
                <c:formatCode>General</c:formatCode>
                <c:ptCount val="11"/>
                <c:pt idx="0">
                  <c:v>3.7</c:v>
                </c:pt>
                <c:pt idx="1">
                  <c:v>11.4</c:v>
                </c:pt>
                <c:pt idx="2">
                  <c:v>18.399999999999999</c:v>
                </c:pt>
                <c:pt idx="3">
                  <c:v>24.9</c:v>
                </c:pt>
                <c:pt idx="4">
                  <c:v>36.799999999999997</c:v>
                </c:pt>
                <c:pt idx="5">
                  <c:v>44.5</c:v>
                </c:pt>
                <c:pt idx="6">
                  <c:v>52.4</c:v>
                </c:pt>
                <c:pt idx="7">
                  <c:v>62.4</c:v>
                </c:pt>
                <c:pt idx="8">
                  <c:v>69.5</c:v>
                </c:pt>
                <c:pt idx="9">
                  <c:v>78.900000000000006</c:v>
                </c:pt>
                <c:pt idx="10">
                  <c:v>91.8</c:v>
                </c:pt>
              </c:numCache>
            </c:numRef>
          </c:val>
          <c:smooth val="0"/>
        </c:ser>
        <c:ser>
          <c:idx val="1"/>
          <c:order val="1"/>
          <c:tx>
            <c:v>ch150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(Sheet2!$BR$19,Sheet2!$BO$19,Sheet2!$BH$19,Sheet2!$BA$19,Sheet2!$AT$19,Sheet2!$AM$19,Sheet2!$AF$19,Sheet2!$Y$19,Sheet2!$R$19,Sheet2!$K$19,Sheet2!$D$19)</c:f>
              <c:numCache>
                <c:formatCode>General</c:formatCode>
                <c:ptCount val="11"/>
                <c:pt idx="0">
                  <c:v>5.4</c:v>
                </c:pt>
                <c:pt idx="1">
                  <c:v>6.2</c:v>
                </c:pt>
                <c:pt idx="2">
                  <c:v>6.9</c:v>
                </c:pt>
                <c:pt idx="3">
                  <c:v>7.8</c:v>
                </c:pt>
                <c:pt idx="4">
                  <c:v>8.6999999999999993</c:v>
                </c:pt>
                <c:pt idx="5">
                  <c:v>9.6</c:v>
                </c:pt>
                <c:pt idx="6">
                  <c:v>10.7</c:v>
                </c:pt>
                <c:pt idx="7">
                  <c:v>11.8</c:v>
                </c:pt>
                <c:pt idx="8">
                  <c:v>12.9</c:v>
                </c:pt>
                <c:pt idx="9">
                  <c:v>14.1</c:v>
                </c:pt>
                <c:pt idx="10">
                  <c:v>15.2</c:v>
                </c:pt>
              </c:numCache>
            </c:numRef>
          </c:val>
          <c:smooth val="0"/>
        </c:ser>
        <c:ser>
          <c:idx val="2"/>
          <c:order val="2"/>
          <c:tx>
            <c:v>lin105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(Sheet2!$BR$34,Sheet2!$BO$34,Sheet2!$BH$34,Sheet2!$BA$34,Sheet2!$AT$34,Sheet2!$AM$34,Sheet2!$AF$34,Sheet2!$Y$34,Sheet2!$R$34,Sheet2!$K$34,Sheet2!$D$34)</c:f>
              <c:numCache>
                <c:formatCode>General</c:formatCode>
                <c:ptCount val="11"/>
                <c:pt idx="0">
                  <c:v>0.5</c:v>
                </c:pt>
                <c:pt idx="1">
                  <c:v>0.9</c:v>
                </c:pt>
                <c:pt idx="2">
                  <c:v>1.4</c:v>
                </c:pt>
                <c:pt idx="3">
                  <c:v>1.8</c:v>
                </c:pt>
                <c:pt idx="4">
                  <c:v>2.2000000000000002</c:v>
                </c:pt>
                <c:pt idx="5">
                  <c:v>2.6</c:v>
                </c:pt>
                <c:pt idx="6">
                  <c:v>3</c:v>
                </c:pt>
                <c:pt idx="7">
                  <c:v>3.4</c:v>
                </c:pt>
                <c:pt idx="8">
                  <c:v>3.8</c:v>
                </c:pt>
                <c:pt idx="9">
                  <c:v>4.2</c:v>
                </c:pt>
                <c:pt idx="10">
                  <c:v>4.5999999999999996</c:v>
                </c:pt>
              </c:numCache>
            </c:numRef>
          </c:val>
          <c:smooth val="0"/>
        </c:ser>
        <c:ser>
          <c:idx val="3"/>
          <c:order val="3"/>
          <c:tx>
            <c:v>kroD100</c:v>
          </c:tx>
          <c:val>
            <c:numRef>
              <c:f>(Sheet2!$BR$48,Sheet2!$BO$48,Sheet2!$BH$48,Sheet2!$BA$48,Sheet2!$AT$48,Sheet2!$AM$48,Sheet2!$AF$48,Sheet2!$Y$48,Sheet2!$R$48,Sheet2!$K$48,Sheet2!$D$48)</c:f>
              <c:numCache>
                <c:formatCode>General</c:formatCode>
                <c:ptCount val="11"/>
                <c:pt idx="0">
                  <c:v>0.8</c:v>
                </c:pt>
                <c:pt idx="1">
                  <c:v>1.3</c:v>
                </c:pt>
                <c:pt idx="2">
                  <c:v>1.8</c:v>
                </c:pt>
                <c:pt idx="3">
                  <c:v>2.2999999999999998</c:v>
                </c:pt>
                <c:pt idx="4">
                  <c:v>2.8</c:v>
                </c:pt>
                <c:pt idx="5">
                  <c:v>3.3</c:v>
                </c:pt>
                <c:pt idx="6">
                  <c:v>3.8</c:v>
                </c:pt>
                <c:pt idx="7">
                  <c:v>4.3</c:v>
                </c:pt>
                <c:pt idx="8">
                  <c:v>4.7</c:v>
                </c:pt>
                <c:pt idx="9">
                  <c:v>5.2</c:v>
                </c:pt>
                <c:pt idx="10">
                  <c:v>5.6</c:v>
                </c:pt>
              </c:numCache>
            </c:numRef>
          </c:val>
          <c:smooth val="0"/>
        </c:ser>
        <c:ser>
          <c:idx val="4"/>
          <c:order val="4"/>
          <c:tx>
            <c:v>kroC100</c:v>
          </c:tx>
          <c:val>
            <c:numRef>
              <c:f>(Sheet2!$BR$62,Sheet2!$BO$62,Sheet2!$BH$62,Sheet2!$BA$62,Sheet2!$AT$62,Sheet2!$AM$62,Sheet2!$AF$62,Sheet2!$Y$62,Sheet2!$R$62,Sheet2!$K$62,Sheet2!$D$62)</c:f>
              <c:numCache>
                <c:formatCode>General</c:formatCode>
                <c:ptCount val="11"/>
                <c:pt idx="0">
                  <c:v>0.7</c:v>
                </c:pt>
                <c:pt idx="1">
                  <c:v>1.2</c:v>
                </c:pt>
                <c:pt idx="2">
                  <c:v>1.6</c:v>
                </c:pt>
                <c:pt idx="3">
                  <c:v>2.1</c:v>
                </c:pt>
                <c:pt idx="4">
                  <c:v>2.5</c:v>
                </c:pt>
                <c:pt idx="5">
                  <c:v>2.9</c:v>
                </c:pt>
                <c:pt idx="6">
                  <c:v>3.3</c:v>
                </c:pt>
                <c:pt idx="7">
                  <c:v>3.7</c:v>
                </c:pt>
                <c:pt idx="8">
                  <c:v>4.3</c:v>
                </c:pt>
                <c:pt idx="9">
                  <c:v>4.8</c:v>
                </c:pt>
                <c:pt idx="10">
                  <c:v>5.3</c:v>
                </c:pt>
              </c:numCache>
            </c:numRef>
          </c:val>
          <c:smooth val="0"/>
        </c:ser>
        <c:ser>
          <c:idx val="5"/>
          <c:order val="5"/>
          <c:tx>
            <c:v>kroB100</c:v>
          </c:tx>
          <c:val>
            <c:numRef>
              <c:f>(Sheet2!$BR$76,Sheet2!$BO$76,Sheet2!$BH$76,Sheet2!$BA$76,Sheet2!$AT$76,Sheet2!$AM$76,Sheet2!$AF$76,Sheet2!$Y$76,Sheet2!$R$76,Sheet2!$K$76,Sheet2!$D$76)</c:f>
              <c:numCache>
                <c:formatCode>General</c:formatCode>
                <c:ptCount val="11"/>
                <c:pt idx="0">
                  <c:v>0.8</c:v>
                </c:pt>
                <c:pt idx="1">
                  <c:v>1.3</c:v>
                </c:pt>
                <c:pt idx="2">
                  <c:v>1.8</c:v>
                </c:pt>
                <c:pt idx="3">
                  <c:v>2.2999999999999998</c:v>
                </c:pt>
                <c:pt idx="4">
                  <c:v>2.8</c:v>
                </c:pt>
                <c:pt idx="5">
                  <c:v>3.3</c:v>
                </c:pt>
                <c:pt idx="6">
                  <c:v>3.7</c:v>
                </c:pt>
                <c:pt idx="7">
                  <c:v>4.3</c:v>
                </c:pt>
                <c:pt idx="8">
                  <c:v>4.9000000000000004</c:v>
                </c:pt>
                <c:pt idx="9">
                  <c:v>5.3</c:v>
                </c:pt>
                <c:pt idx="10">
                  <c:v>5.8</c:v>
                </c:pt>
              </c:numCache>
            </c:numRef>
          </c:val>
          <c:smooth val="0"/>
        </c:ser>
        <c:ser>
          <c:idx val="6"/>
          <c:order val="6"/>
          <c:tx>
            <c:v>kroA100</c:v>
          </c:tx>
          <c:val>
            <c:numRef>
              <c:f>(Sheet2!$BR$90,Sheet2!$BO$90,Sheet2!$BH$90,Sheet2!$BA$90,Sheet2!$AT$90,Sheet2!$AM$90,Sheet2!$AF$90,Sheet2!$Y$90,Sheet2!$R$90,Sheet2!$K$90,Sheet2!$D$90)</c:f>
              <c:numCache>
                <c:formatCode>General</c:formatCode>
                <c:ptCount val="11"/>
                <c:pt idx="0">
                  <c:v>0.6</c:v>
                </c:pt>
                <c:pt idx="1">
                  <c:v>0.9</c:v>
                </c:pt>
                <c:pt idx="2">
                  <c:v>1.2</c:v>
                </c:pt>
                <c:pt idx="3">
                  <c:v>1.5</c:v>
                </c:pt>
                <c:pt idx="4">
                  <c:v>1.8</c:v>
                </c:pt>
                <c:pt idx="5">
                  <c:v>2.1</c:v>
                </c:pt>
                <c:pt idx="6">
                  <c:v>2.4</c:v>
                </c:pt>
                <c:pt idx="7">
                  <c:v>2.7</c:v>
                </c:pt>
                <c:pt idx="8">
                  <c:v>3</c:v>
                </c:pt>
                <c:pt idx="9">
                  <c:v>3.3</c:v>
                </c:pt>
                <c:pt idx="10">
                  <c:v>3.6</c:v>
                </c:pt>
              </c:numCache>
            </c:numRef>
          </c:val>
          <c:smooth val="0"/>
        </c:ser>
        <c:ser>
          <c:idx val="7"/>
          <c:order val="7"/>
          <c:tx>
            <c:v>rat99</c:v>
          </c:tx>
          <c:val>
            <c:numRef>
              <c:f>(Sheet2!$BR$104,Sheet2!$BO$104,Sheet2!$BH$104,Sheet2!$BA$104,Sheet2!$AT$104,Sheet2!$AM$104,Sheet2!$AF$104,Sheet2!$Y$104,Sheet2!$R$104,Sheet2!$K$104,Sheet2!$D$104)</c:f>
              <c:numCache>
                <c:formatCode>General</c:formatCode>
                <c:ptCount val="11"/>
                <c:pt idx="0">
                  <c:v>1.9</c:v>
                </c:pt>
                <c:pt idx="1">
                  <c:v>2.6</c:v>
                </c:pt>
                <c:pt idx="2">
                  <c:v>3.3</c:v>
                </c:pt>
                <c:pt idx="3">
                  <c:v>4.0999999999999996</c:v>
                </c:pt>
                <c:pt idx="4">
                  <c:v>5.2</c:v>
                </c:pt>
                <c:pt idx="5">
                  <c:v>6.3</c:v>
                </c:pt>
                <c:pt idx="6">
                  <c:v>7.4</c:v>
                </c:pt>
                <c:pt idx="7">
                  <c:v>8.5</c:v>
                </c:pt>
                <c:pt idx="8">
                  <c:v>9.6999999999999993</c:v>
                </c:pt>
                <c:pt idx="9">
                  <c:v>10.8</c:v>
                </c:pt>
                <c:pt idx="10">
                  <c:v>11.9</c:v>
                </c:pt>
              </c:numCache>
            </c:numRef>
          </c:val>
          <c:smooth val="0"/>
        </c:ser>
        <c:ser>
          <c:idx val="8"/>
          <c:order val="8"/>
          <c:tx>
            <c:v>gr96</c:v>
          </c:tx>
          <c:val>
            <c:numRef>
              <c:f>(Sheet2!$BR$118,Sheet2!$BO$118,Sheet2!$BH$118,Sheet2!$BA$118,Sheet2!$AT$118,Sheet2!$AM$118,Sheet2!$AF$118,Sheet2!$Y$118,Sheet2!$R$118,Sheet2!$K$118,Sheet2!$D$118)</c:f>
              <c:numCache>
                <c:formatCode>General</c:formatCode>
                <c:ptCount val="11"/>
                <c:pt idx="0">
                  <c:v>1.7</c:v>
                </c:pt>
                <c:pt idx="1">
                  <c:v>2.2999999999999998</c:v>
                </c:pt>
                <c:pt idx="2">
                  <c:v>2.9</c:v>
                </c:pt>
                <c:pt idx="3">
                  <c:v>3.6</c:v>
                </c:pt>
                <c:pt idx="4">
                  <c:v>4.2</c:v>
                </c:pt>
                <c:pt idx="5">
                  <c:v>4.9000000000000004</c:v>
                </c:pt>
                <c:pt idx="6">
                  <c:v>5.6</c:v>
                </c:pt>
                <c:pt idx="7">
                  <c:v>6.3</c:v>
                </c:pt>
                <c:pt idx="8">
                  <c:v>7</c:v>
                </c:pt>
                <c:pt idx="9">
                  <c:v>7.7</c:v>
                </c:pt>
                <c:pt idx="10">
                  <c:v>8.4</c:v>
                </c:pt>
              </c:numCache>
            </c:numRef>
          </c:val>
          <c:smooth val="0"/>
        </c:ser>
        <c:ser>
          <c:idx val="9"/>
          <c:order val="9"/>
          <c:tx>
            <c:v>pr76</c:v>
          </c:tx>
          <c:val>
            <c:numRef>
              <c:f>(Sheet2!$BR$132,Sheet2!$BO$132,Sheet2!$BH$132,Sheet2!$BA$132,Sheet2!$AT$132,Sheet2!$AM$132,Sheet2!$AF$132,Sheet2!$Y$132,Sheet2!$R$132,Sheet2!$K$132,Sheet2!$D$132)</c:f>
              <c:numCache>
                <c:formatCode>General</c:formatCode>
                <c:ptCount val="11"/>
                <c:pt idx="0">
                  <c:v>0.9</c:v>
                </c:pt>
                <c:pt idx="1">
                  <c:v>1.3</c:v>
                </c:pt>
                <c:pt idx="2">
                  <c:v>1.7</c:v>
                </c:pt>
                <c:pt idx="3">
                  <c:v>2.1</c:v>
                </c:pt>
                <c:pt idx="4">
                  <c:v>2.4</c:v>
                </c:pt>
                <c:pt idx="5">
                  <c:v>2.7</c:v>
                </c:pt>
                <c:pt idx="6">
                  <c:v>2.9</c:v>
                </c:pt>
                <c:pt idx="7">
                  <c:v>3.2</c:v>
                </c:pt>
                <c:pt idx="8">
                  <c:v>3.5</c:v>
                </c:pt>
                <c:pt idx="9">
                  <c:v>3.8</c:v>
                </c:pt>
                <c:pt idx="10">
                  <c:v>4.0999999999999996</c:v>
                </c:pt>
              </c:numCache>
            </c:numRef>
          </c:val>
          <c:smooth val="0"/>
        </c:ser>
        <c:ser>
          <c:idx val="10"/>
          <c:order val="10"/>
          <c:tx>
            <c:v>eil76</c:v>
          </c:tx>
          <c:val>
            <c:numRef>
              <c:f>(Sheet2!$BR$146,Sheet2!$BO$146,Sheet2!$BH$146,Sheet2!$BA$146,Sheet2!$AT$146,Sheet2!$AM$146,Sheet2!$AF$146,Sheet2!$Y$146,Sheet2!$R$146,Sheet2!$K$146,Sheet2!$D$146)</c:f>
              <c:numCache>
                <c:formatCode>General</c:formatCode>
                <c:ptCount val="11"/>
                <c:pt idx="0">
                  <c:v>0.8</c:v>
                </c:pt>
                <c:pt idx="1">
                  <c:v>1.2</c:v>
                </c:pt>
                <c:pt idx="2">
                  <c:v>1.5</c:v>
                </c:pt>
                <c:pt idx="3">
                  <c:v>1.8</c:v>
                </c:pt>
                <c:pt idx="4">
                  <c:v>2.2000000000000002</c:v>
                </c:pt>
                <c:pt idx="5">
                  <c:v>2.6</c:v>
                </c:pt>
                <c:pt idx="6">
                  <c:v>2.9</c:v>
                </c:pt>
                <c:pt idx="7">
                  <c:v>3.3</c:v>
                </c:pt>
                <c:pt idx="8">
                  <c:v>3.7</c:v>
                </c:pt>
                <c:pt idx="9">
                  <c:v>4.0999999999999996</c:v>
                </c:pt>
                <c:pt idx="10">
                  <c:v>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52544"/>
        <c:axId val="82658432"/>
      </c:lineChart>
      <c:catAx>
        <c:axId val="8265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658432"/>
        <c:crosses val="autoZero"/>
        <c:auto val="1"/>
        <c:lblAlgn val="ctr"/>
        <c:lblOffset val="100"/>
        <c:noMultiLvlLbl val="0"/>
      </c:catAx>
      <c:valAx>
        <c:axId val="82658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65254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2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0"/>
          <c:order val="0"/>
          <c:tx>
            <c:v>pr439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(Sheet2!$BQ$12,Sheet2!$BN$12,Sheet2!$BG$12,Sheet2!$AZ$12,Sheet2!$AS$12,Sheet2!$AL$12,Sheet2!$AE$12,Sheet2!$X$12,Sheet2!$Q$12,Sheet2!$J$12,Sheet2!$C$12)</c:f>
              <c:numCache>
                <c:formatCode>0.00%</c:formatCode>
                <c:ptCount val="11"/>
                <c:pt idx="0">
                  <c:v>0.10447410392008724</c:v>
                </c:pt>
                <c:pt idx="1">
                  <c:v>3.4835893561655333E-2</c:v>
                </c:pt>
                <c:pt idx="2">
                  <c:v>2.9612841247190276E-2</c:v>
                </c:pt>
                <c:pt idx="3">
                  <c:v>2.8122405961741113E-2</c:v>
                </c:pt>
                <c:pt idx="4">
                  <c:v>2.5641456112370214E-2</c:v>
                </c:pt>
                <c:pt idx="5">
                  <c:v>2.4520365240586848E-2</c:v>
                </c:pt>
                <c:pt idx="6">
                  <c:v>2.3061641344189875E-2</c:v>
                </c:pt>
                <c:pt idx="7">
                  <c:v>2.0285962114216963E-2</c:v>
                </c:pt>
                <c:pt idx="8">
                  <c:v>1.9733810869544968E-2</c:v>
                </c:pt>
                <c:pt idx="9">
                  <c:v>1.3361687045897627E-2</c:v>
                </c:pt>
                <c:pt idx="10">
                  <c:v>1.2994208008058396E-2</c:v>
                </c:pt>
              </c:numCache>
            </c:numRef>
          </c:val>
          <c:smooth val="0"/>
        </c:ser>
        <c:ser>
          <c:idx val="1"/>
          <c:order val="1"/>
          <c:tx>
            <c:v>ch150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(Sheet2!$BQ$26,Sheet2!$BN$26,Sheet2!$BG$26,Sheet2!$AZ$26,Sheet2!$AS$26,Sheet2!$AL$26,Sheet2!$AE$26,Sheet2!$X$26,Sheet2!$Q$26,Sheet2!$J$26,Sheet2!$C$26)</c:f>
              <c:numCache>
                <c:formatCode>0.00%</c:formatCode>
                <c:ptCount val="11"/>
                <c:pt idx="0">
                  <c:v>8.6948529411764758E-2</c:v>
                </c:pt>
                <c:pt idx="1">
                  <c:v>2.3376225490196134E-2</c:v>
                </c:pt>
                <c:pt idx="2">
                  <c:v>1.8259803921568601E-2</c:v>
                </c:pt>
                <c:pt idx="3">
                  <c:v>1.3694852941176415E-2</c:v>
                </c:pt>
                <c:pt idx="4">
                  <c:v>1.3572303921568683E-2</c:v>
                </c:pt>
                <c:pt idx="5">
                  <c:v>9.1911764705882356E-3</c:v>
                </c:pt>
                <c:pt idx="6">
                  <c:v>8.3639705882353494E-3</c:v>
                </c:pt>
                <c:pt idx="7">
                  <c:v>5.4227941176470031E-3</c:v>
                </c:pt>
                <c:pt idx="8">
                  <c:v>3.707107843137227E-3</c:v>
                </c:pt>
                <c:pt idx="9">
                  <c:v>3.0024509803922125E-3</c:v>
                </c:pt>
                <c:pt idx="10">
                  <c:v>3.0024509803922125E-3</c:v>
                </c:pt>
              </c:numCache>
            </c:numRef>
          </c:val>
          <c:smooth val="0"/>
        </c:ser>
        <c:ser>
          <c:idx val="2"/>
          <c:order val="2"/>
          <c:tx>
            <c:v>lin105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(Sheet2!$BQ$41,Sheet2!$BN$41,Sheet2!$BG$41,Sheet2!$AZ$41,Sheet2!$AS$41,Sheet2!$AL$41,Sheet2!$AE$41,Sheet2!$X$41,Sheet2!$Q$41,Sheet2!$J$41,Sheet2!$C$41)</c:f>
              <c:numCache>
                <c:formatCode>0.00%</c:formatCode>
                <c:ptCount val="11"/>
                <c:pt idx="0">
                  <c:v>8.5388413658807935E-2</c:v>
                </c:pt>
                <c:pt idx="1">
                  <c:v>1.1864524654009345E-2</c:v>
                </c:pt>
                <c:pt idx="2">
                  <c:v>4.9794839696780278E-3</c:v>
                </c:pt>
                <c:pt idx="3">
                  <c:v>4.0753877182001779E-3</c:v>
                </c:pt>
                <c:pt idx="4">
                  <c:v>2.8513804854301411E-3</c:v>
                </c:pt>
                <c:pt idx="5">
                  <c:v>2.2950135614437724E-3</c:v>
                </c:pt>
                <c:pt idx="6">
                  <c:v>1.2100980596703272E-3</c:v>
                </c:pt>
                <c:pt idx="7">
                  <c:v>8.762779052785565E-4</c:v>
                </c:pt>
                <c:pt idx="8">
                  <c:v>1.0153696362751488E-3</c:v>
                </c:pt>
                <c:pt idx="9">
                  <c:v>1.0153696362751488E-3</c:v>
                </c:pt>
                <c:pt idx="10">
                  <c:v>1.0153696362751488E-3</c:v>
                </c:pt>
              </c:numCache>
            </c:numRef>
          </c:val>
          <c:smooth val="0"/>
        </c:ser>
        <c:ser>
          <c:idx val="3"/>
          <c:order val="3"/>
          <c:tx>
            <c:v>kroD100</c:v>
          </c:tx>
          <c:spPr>
            <a:ln w="25400">
              <a:noFill/>
            </a:ln>
          </c:spPr>
          <c:val>
            <c:numRef>
              <c:f>(Sheet2!$BQ$55,Sheet2!$BN$55,Sheet2!$BG$55,Sheet2!$AZ$55,Sheet2!$AS$55,Sheet2!$AL$55,Sheet2!$AE$55,Sheet2!$X$55,Sheet2!$Q$55,Sheet2!$J$55,Sheet2!$C$55)</c:f>
              <c:numCache>
                <c:formatCode>0.00%</c:formatCode>
                <c:ptCount val="11"/>
                <c:pt idx="0">
                  <c:v>7.6728143038152896E-2</c:v>
                </c:pt>
                <c:pt idx="1">
                  <c:v>2.1117837533436577E-2</c:v>
                </c:pt>
                <c:pt idx="2">
                  <c:v>1.4698014923271892E-2</c:v>
                </c:pt>
                <c:pt idx="3">
                  <c:v>9.7329766765217266E-3</c:v>
                </c:pt>
                <c:pt idx="4">
                  <c:v>6.7389365995588037E-3</c:v>
                </c:pt>
                <c:pt idx="5">
                  <c:v>4.5989957295039657E-3</c:v>
                </c:pt>
                <c:pt idx="6">
                  <c:v>4.4957529682293522E-3</c:v>
                </c:pt>
                <c:pt idx="7">
                  <c:v>3.951382045145278E-3</c:v>
                </c:pt>
                <c:pt idx="8">
                  <c:v>2.5529119151532901E-3</c:v>
                </c:pt>
                <c:pt idx="9">
                  <c:v>7.6024215120375086E-4</c:v>
                </c:pt>
                <c:pt idx="10">
                  <c:v>7.6024215120375086E-4</c:v>
                </c:pt>
              </c:numCache>
            </c:numRef>
          </c:val>
          <c:smooth val="0"/>
        </c:ser>
        <c:ser>
          <c:idx val="4"/>
          <c:order val="4"/>
          <c:tx>
            <c:v>kroC100</c:v>
          </c:tx>
          <c:spPr>
            <a:ln w="25400">
              <a:noFill/>
            </a:ln>
          </c:spPr>
          <c:val>
            <c:numRef>
              <c:f>(Sheet2!$BQ$69,Sheet2!$BN$69,Sheet2!$BG$69,Sheet2!$AZ$69,Sheet2!$AS$69,Sheet2!$AL$69,Sheet2!$AE$69,Sheet2!$X$69,Sheet2!$Q$69,Sheet2!$J$69,Sheet2!$C$69)</c:f>
              <c:numCache>
                <c:formatCode>0.00%</c:formatCode>
                <c:ptCount val="11"/>
                <c:pt idx="0">
                  <c:v>6.6065834498048065E-2</c:v>
                </c:pt>
                <c:pt idx="1">
                  <c:v>9.8607161790928988E-3</c:v>
                </c:pt>
                <c:pt idx="2">
                  <c:v>7.489517567111738E-3</c:v>
                </c:pt>
                <c:pt idx="3">
                  <c:v>5.2436261988529215E-3</c:v>
                </c:pt>
                <c:pt idx="4">
                  <c:v>3.7013831991902875E-3</c:v>
                </c:pt>
                <c:pt idx="5">
                  <c:v>3.6049930117113727E-3</c:v>
                </c:pt>
                <c:pt idx="6">
                  <c:v>3.2001542243000362E-3</c:v>
                </c:pt>
                <c:pt idx="7">
                  <c:v>2.8724275868715864E-3</c:v>
                </c:pt>
                <c:pt idx="8">
                  <c:v>2.2458913682586413E-3</c:v>
                </c:pt>
                <c:pt idx="9">
                  <c:v>2.2844474432503472E-3</c:v>
                </c:pt>
                <c:pt idx="10">
                  <c:v>2.2844474432503472E-3</c:v>
                </c:pt>
              </c:numCache>
            </c:numRef>
          </c:val>
          <c:smooth val="0"/>
        </c:ser>
        <c:ser>
          <c:idx val="5"/>
          <c:order val="5"/>
          <c:tx>
            <c:v>kroB100</c:v>
          </c:tx>
          <c:spPr>
            <a:ln w="25400">
              <a:noFill/>
            </a:ln>
          </c:spPr>
          <c:val>
            <c:numRef>
              <c:f>(Sheet2!$BQ$83,Sheet2!$BN$83,Sheet2!$BG$83,Sheet2!$AZ$83,Sheet2!$AS$83,Sheet2!$AL$83,Sheet2!$AE$83,Sheet2!$X$83,Sheet2!$Q$83,Sheet2!$J$83,Sheet2!$C$83)</c:f>
              <c:numCache>
                <c:formatCode>0.00%</c:formatCode>
                <c:ptCount val="11"/>
                <c:pt idx="0">
                  <c:v>7.0240729867666357E-2</c:v>
                </c:pt>
                <c:pt idx="1">
                  <c:v>1.0189241678334246E-2</c:v>
                </c:pt>
                <c:pt idx="2">
                  <c:v>5.329479246646493E-3</c:v>
                </c:pt>
                <c:pt idx="3">
                  <c:v>4.1913192719389043E-3</c:v>
                </c:pt>
                <c:pt idx="4">
                  <c:v>3.4957770651732737E-3</c:v>
                </c:pt>
                <c:pt idx="5">
                  <c:v>3.7667675353417395E-3</c:v>
                </c:pt>
                <c:pt idx="6">
                  <c:v>2.8905650151303014E-3</c:v>
                </c:pt>
                <c:pt idx="7">
                  <c:v>2.4208482001715614E-3</c:v>
                </c:pt>
                <c:pt idx="8">
                  <c:v>2.2040558240368218E-3</c:v>
                </c:pt>
                <c:pt idx="9">
                  <c:v>8.6716950453912325E-4</c:v>
                </c:pt>
                <c:pt idx="10">
                  <c:v>9.5749966126194516E-4</c:v>
                </c:pt>
              </c:numCache>
            </c:numRef>
          </c:val>
          <c:smooth val="0"/>
        </c:ser>
        <c:ser>
          <c:idx val="6"/>
          <c:order val="6"/>
          <c:tx>
            <c:v>kroA100</c:v>
          </c:tx>
          <c:spPr>
            <a:ln w="25400">
              <a:noFill/>
            </a:ln>
          </c:spPr>
          <c:val>
            <c:numRef>
              <c:f>(Sheet2!$BQ$97,Sheet2!$BN$97,Sheet2!$BG$97,Sheet2!$AZ$97,Sheet2!$AS$97,Sheet2!$AL$97,Sheet2!$AE$97,Sheet2!$X$97,Sheet2!$Q$97,Sheet2!$J$97,Sheet2!$C$97)</c:f>
              <c:numCache>
                <c:formatCode>0.00%</c:formatCode>
                <c:ptCount val="11"/>
                <c:pt idx="0">
                  <c:v>6.6694855532064765E-2</c:v>
                </c:pt>
                <c:pt idx="1">
                  <c:v>3.7961005402865526E-3</c:v>
                </c:pt>
                <c:pt idx="2">
                  <c:v>3.3356824054498473E-3</c:v>
                </c:pt>
                <c:pt idx="3">
                  <c:v>1.1651397697908985E-3</c:v>
                </c:pt>
                <c:pt idx="4">
                  <c:v>2.6309607704949703E-4</c:v>
                </c:pt>
                <c:pt idx="5">
                  <c:v>2.161146347192175E-4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rat99</c:v>
          </c:tx>
          <c:spPr>
            <a:ln w="25400">
              <a:noFill/>
            </a:ln>
          </c:spPr>
          <c:val>
            <c:numRef>
              <c:f>(Sheet2!$BQ$111,Sheet2!$BN$111,Sheet2!$BG$111,Sheet2!$AZ$111,Sheet2!$AS$111,Sheet2!$AL$111,Sheet2!$AE$111,Sheet2!$X$111,Sheet2!$Q$111,Sheet2!$J$111,Sheet2!$C$111)</c:f>
              <c:numCache>
                <c:formatCode>0.00%</c:formatCode>
                <c:ptCount val="11"/>
                <c:pt idx="0">
                  <c:v>6.1361771944216534E-2</c:v>
                </c:pt>
                <c:pt idx="1">
                  <c:v>1.624282198523376E-2</c:v>
                </c:pt>
                <c:pt idx="2">
                  <c:v>7.0549630844954133E-3</c:v>
                </c:pt>
                <c:pt idx="3">
                  <c:v>5.5783429040196508E-3</c:v>
                </c:pt>
                <c:pt idx="4">
                  <c:v>3.937653814602096E-3</c:v>
                </c:pt>
                <c:pt idx="5">
                  <c:v>3.7735849056603028E-3</c:v>
                </c:pt>
                <c:pt idx="6">
                  <c:v>2.4610336341263331E-3</c:v>
                </c:pt>
                <c:pt idx="7">
                  <c:v>4.9220672682519196E-4</c:v>
                </c:pt>
                <c:pt idx="8">
                  <c:v>1.6406890894179283E-4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gr96</c:v>
          </c:tx>
          <c:spPr>
            <a:ln w="25400">
              <a:noFill/>
            </a:ln>
          </c:spPr>
          <c:val>
            <c:numRef>
              <c:f>(Sheet2!$BQ$125,Sheet2!$BN$125,Sheet2!$BG$125,Sheet2!$AZ$125,Sheet2!$AS$125,Sheet2!$AL$125,Sheet2!$AE$125,Sheet2!$X$125,Sheet2!$Q$125,Sheet2!$J$125,Sheet2!$C$125)</c:f>
              <c:numCache>
                <c:formatCode>0.00%</c:formatCode>
                <c:ptCount val="11"/>
                <c:pt idx="0">
                  <c:v>6.4579256360078274E-2</c:v>
                </c:pt>
                <c:pt idx="1">
                  <c:v>7.0450097847358567E-3</c:v>
                </c:pt>
                <c:pt idx="2">
                  <c:v>5.4794520547944313E-3</c:v>
                </c:pt>
                <c:pt idx="3">
                  <c:v>5.4794520547944313E-3</c:v>
                </c:pt>
                <c:pt idx="4">
                  <c:v>5.4794520547944313E-3</c:v>
                </c:pt>
                <c:pt idx="5">
                  <c:v>4.6966731898238304E-3</c:v>
                </c:pt>
                <c:pt idx="6">
                  <c:v>3.1311154598826275E-3</c:v>
                </c:pt>
                <c:pt idx="7">
                  <c:v>2.7397260273972156E-3</c:v>
                </c:pt>
                <c:pt idx="8">
                  <c:v>1.9569471624266144E-3</c:v>
                </c:pt>
                <c:pt idx="9">
                  <c:v>1.1741682974560131E-3</c:v>
                </c:pt>
                <c:pt idx="10">
                  <c:v>1.1741682974560131E-3</c:v>
                </c:pt>
              </c:numCache>
            </c:numRef>
          </c:val>
          <c:smooth val="0"/>
        </c:ser>
        <c:ser>
          <c:idx val="9"/>
          <c:order val="9"/>
          <c:tx>
            <c:v>pr76</c:v>
          </c:tx>
          <c:spPr>
            <a:ln w="25400">
              <a:noFill/>
            </a:ln>
          </c:spPr>
          <c:val>
            <c:numRef>
              <c:f>(Sheet2!$BQ$139,Sheet2!$BN$139,Sheet2!$BG$139,Sheet2!$AZ$139,Sheet2!$AS$139,Sheet2!$AL$139,Sheet2!$AE$139,Sheet2!$X$139,Sheet2!$Q$139,Sheet2!$J$139,Sheet2!$C$139)</c:f>
              <c:numCache>
                <c:formatCode>0.00%</c:formatCode>
                <c:ptCount val="11"/>
                <c:pt idx="0">
                  <c:v>5.3885483408685333E-2</c:v>
                </c:pt>
                <c:pt idx="1">
                  <c:v>3.4153422276462816E-3</c:v>
                </c:pt>
                <c:pt idx="2">
                  <c:v>1.8694699470224122E-3</c:v>
                </c:pt>
                <c:pt idx="3">
                  <c:v>1.0225686258194494E-3</c:v>
                </c:pt>
                <c:pt idx="4">
                  <c:v>9.3196127922783045E-4</c:v>
                </c:pt>
                <c:pt idx="5">
                  <c:v>7.3040616129956828E-4</c:v>
                </c:pt>
                <c:pt idx="6">
                  <c:v>5.9726883569565013E-4</c:v>
                </c:pt>
                <c:pt idx="7">
                  <c:v>6.4164794423019974E-4</c:v>
                </c:pt>
                <c:pt idx="8">
                  <c:v>4.752262872252349E-4</c:v>
                </c:pt>
                <c:pt idx="9">
                  <c:v>4.3269630821293569E-4</c:v>
                </c:pt>
                <c:pt idx="10">
                  <c:v>4.3269630821293569E-4</c:v>
                </c:pt>
              </c:numCache>
            </c:numRef>
          </c:val>
          <c:smooth val="0"/>
        </c:ser>
        <c:ser>
          <c:idx val="10"/>
          <c:order val="10"/>
          <c:tx>
            <c:v>eil76</c:v>
          </c:tx>
          <c:spPr>
            <a:ln w="25400">
              <a:noFill/>
            </a:ln>
          </c:spPr>
          <c:val>
            <c:numRef>
              <c:f>(Sheet2!$BQ$153,Sheet2!$BN$153,Sheet2!$BG$153,Sheet2!$AZ$153,Sheet2!$AS$153,Sheet2!$AL$153,Sheet2!$AE$153,Sheet2!$X$153,Sheet2!$Q$153,Sheet2!$J$153,Sheet2!$C$153)</c:f>
              <c:numCache>
                <c:formatCode>0.00%</c:formatCode>
                <c:ptCount val="11"/>
                <c:pt idx="0">
                  <c:v>8.933823529411769E-2</c:v>
                </c:pt>
                <c:pt idx="1">
                  <c:v>1.2499999999999916E-2</c:v>
                </c:pt>
                <c:pt idx="2">
                  <c:v>9.5588235294118487E-3</c:v>
                </c:pt>
                <c:pt idx="3">
                  <c:v>7.7205882352942012E-3</c:v>
                </c:pt>
                <c:pt idx="4">
                  <c:v>2.2058823529412601E-3</c:v>
                </c:pt>
                <c:pt idx="5">
                  <c:v>1.838235294117647E-3</c:v>
                </c:pt>
                <c:pt idx="6">
                  <c:v>1.1029411764706301E-3</c:v>
                </c:pt>
                <c:pt idx="7">
                  <c:v>1.1029411764706301E-3</c:v>
                </c:pt>
                <c:pt idx="8">
                  <c:v>3.67647058823613E-4</c:v>
                </c:pt>
                <c:pt idx="9">
                  <c:v>3.67647058823613E-4</c:v>
                </c:pt>
                <c:pt idx="10">
                  <c:v>3.67647058823613E-4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10752"/>
        <c:axId val="82812288"/>
        <c:axId val="82801536"/>
      </c:line3DChart>
      <c:catAx>
        <c:axId val="8281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812288"/>
        <c:crosses val="autoZero"/>
        <c:auto val="1"/>
        <c:lblAlgn val="ctr"/>
        <c:lblOffset val="100"/>
        <c:noMultiLvlLbl val="0"/>
      </c:catAx>
      <c:valAx>
        <c:axId val="828122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2810752"/>
        <c:crosses val="autoZero"/>
        <c:crossBetween val="between"/>
      </c:valAx>
      <c:serAx>
        <c:axId val="82801536"/>
        <c:scaling>
          <c:orientation val="minMax"/>
        </c:scaling>
        <c:delete val="0"/>
        <c:axPos val="b"/>
        <c:majorTickMark val="out"/>
        <c:minorTickMark val="none"/>
        <c:tickLblPos val="nextTo"/>
        <c:crossAx val="82812288"/>
        <c:crosses val="autoZero"/>
      </c:ser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time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(Sheet2!$BR$5,Sheet2!$BO$5,Sheet2!$BH$5,Sheet2!$BA$5,Sheet2!$AT$5,Sheet2!$AM$5,Sheet2!$AF$5,Sheet2!$Y$5,Sheet2!$R$5,Sheet2!$K$5,Sheet2!$D$5)</c:f>
              <c:numCache>
                <c:formatCode>General</c:formatCode>
                <c:ptCount val="11"/>
                <c:pt idx="0">
                  <c:v>3.7</c:v>
                </c:pt>
                <c:pt idx="1">
                  <c:v>11.4</c:v>
                </c:pt>
                <c:pt idx="2">
                  <c:v>18.399999999999999</c:v>
                </c:pt>
                <c:pt idx="3">
                  <c:v>24.9</c:v>
                </c:pt>
                <c:pt idx="4">
                  <c:v>36.799999999999997</c:v>
                </c:pt>
                <c:pt idx="5">
                  <c:v>44.5</c:v>
                </c:pt>
                <c:pt idx="6">
                  <c:v>52.4</c:v>
                </c:pt>
                <c:pt idx="7">
                  <c:v>62.4</c:v>
                </c:pt>
                <c:pt idx="8">
                  <c:v>69.5</c:v>
                </c:pt>
                <c:pt idx="9">
                  <c:v>78.900000000000006</c:v>
                </c:pt>
                <c:pt idx="10">
                  <c:v>91.8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31936"/>
        <c:axId val="81033472"/>
      </c:lineChart>
      <c:catAx>
        <c:axId val="8103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033472"/>
        <c:crosses val="autoZero"/>
        <c:auto val="1"/>
        <c:lblAlgn val="ctr"/>
        <c:lblOffset val="100"/>
        <c:noMultiLvlLbl val="0"/>
      </c:catAx>
      <c:valAx>
        <c:axId val="81033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03193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(Sheet2!$BQ$26,Sheet2!$BJ$26,Sheet2!$BC$26,Sheet2!$AV$26,Sheet2!$AO$26,Sheet2!$AH$26,Sheet2!$AA$26,Sheet2!$T$26,Sheet2!$M$26,Sheet2!$F$26,Sheet2!$C$26)</c:f>
              <c:numCache>
                <c:formatCode>0.00%</c:formatCode>
                <c:ptCount val="11"/>
                <c:pt idx="0">
                  <c:v>8.6948529411764758E-2</c:v>
                </c:pt>
                <c:pt idx="1">
                  <c:v>2.9350490196078487E-2</c:v>
                </c:pt>
                <c:pt idx="2">
                  <c:v>2.1660539215686218E-2</c:v>
                </c:pt>
                <c:pt idx="3">
                  <c:v>1.7677696078431317E-2</c:v>
                </c:pt>
                <c:pt idx="4">
                  <c:v>1.6299019607843083E-2</c:v>
                </c:pt>
                <c:pt idx="5">
                  <c:v>1.3143382352941204E-2</c:v>
                </c:pt>
                <c:pt idx="6">
                  <c:v>1.1642156862745098E-2</c:v>
                </c:pt>
                <c:pt idx="7">
                  <c:v>9.5588235294117082E-3</c:v>
                </c:pt>
                <c:pt idx="8">
                  <c:v>8.6090686274509533E-3</c:v>
                </c:pt>
                <c:pt idx="9">
                  <c:v>8.0882352941176756E-3</c:v>
                </c:pt>
                <c:pt idx="10">
                  <c:v>3.0024509803922125E-3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(Sheet2!$BQ$26,Sheet2!$BL$26,Sheet2!$BE$26,Sheet2!$AX$26,Sheet2!$AQ$26,Sheet2!$AJ$26,Sheet2!$AC$26,Sheet2!$V$26,Sheet2!$O$26,Sheet2!$H$26,Sheet2!$C$26)</c:f>
              <c:numCache>
                <c:formatCode>0.00%</c:formatCode>
                <c:ptCount val="11"/>
                <c:pt idx="0">
                  <c:v>8.6948529411764758E-2</c:v>
                </c:pt>
                <c:pt idx="1">
                  <c:v>2.5214460784313782E-2</c:v>
                </c:pt>
                <c:pt idx="2">
                  <c:v>1.8872549019607814E-2</c:v>
                </c:pt>
                <c:pt idx="3">
                  <c:v>1.5778186274509803E-2</c:v>
                </c:pt>
                <c:pt idx="4">
                  <c:v>1.464460784313731E-2</c:v>
                </c:pt>
                <c:pt idx="5">
                  <c:v>1.1887254901960839E-2</c:v>
                </c:pt>
                <c:pt idx="6">
                  <c:v>9.7120098039215133E-3</c:v>
                </c:pt>
                <c:pt idx="7">
                  <c:v>6.9240196078431092E-3</c:v>
                </c:pt>
                <c:pt idx="8">
                  <c:v>4.1666666666666389E-3</c:v>
                </c:pt>
                <c:pt idx="9">
                  <c:v>3.4620098039216244E-3</c:v>
                </c:pt>
                <c:pt idx="10">
                  <c:v>3.0024509803922125E-3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(Sheet2!$BQ$26,Sheet2!$BN$26,Sheet2!$BG$26,Sheet2!$AZ$26,Sheet2!$AS$26,Sheet2!$AL$26,Sheet2!$AE$26,Sheet2!$X$26,Sheet2!$Q$26,Sheet2!$J$26,Sheet2!$C$26)</c:f>
              <c:numCache>
                <c:formatCode>0.00%</c:formatCode>
                <c:ptCount val="11"/>
                <c:pt idx="0">
                  <c:v>8.6948529411764758E-2</c:v>
                </c:pt>
                <c:pt idx="1">
                  <c:v>2.3376225490196134E-2</c:v>
                </c:pt>
                <c:pt idx="2">
                  <c:v>1.8259803921568601E-2</c:v>
                </c:pt>
                <c:pt idx="3">
                  <c:v>1.3694852941176415E-2</c:v>
                </c:pt>
                <c:pt idx="4">
                  <c:v>1.3572303921568683E-2</c:v>
                </c:pt>
                <c:pt idx="5">
                  <c:v>9.1911764705882356E-3</c:v>
                </c:pt>
                <c:pt idx="6">
                  <c:v>8.3639705882353494E-3</c:v>
                </c:pt>
                <c:pt idx="7">
                  <c:v>5.4227941176470031E-3</c:v>
                </c:pt>
                <c:pt idx="8">
                  <c:v>3.707107843137227E-3</c:v>
                </c:pt>
                <c:pt idx="9">
                  <c:v>3.0024509803922125E-3</c:v>
                </c:pt>
                <c:pt idx="10">
                  <c:v>3.0024509803922125E-3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03904"/>
        <c:axId val="81405440"/>
      </c:lineChart>
      <c:catAx>
        <c:axId val="8140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405440"/>
        <c:crosses val="autoZero"/>
        <c:auto val="1"/>
        <c:lblAlgn val="ctr"/>
        <c:lblOffset val="100"/>
        <c:noMultiLvlLbl val="0"/>
      </c:catAx>
      <c:valAx>
        <c:axId val="8140544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140390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(Sheet2!$BQ$41,Sheet2!$BJ$41,Sheet2!$BC$41,Sheet2!$AV$41,Sheet2!$AO$41,Sheet2!$AH$41,Sheet2!$AA$41,Sheet2!$T$41,Sheet2!$M$41,Sheet2!$F$41,Sheet2!$C$41)</c:f>
              <c:numCache>
                <c:formatCode>0.00%</c:formatCode>
                <c:ptCount val="11"/>
                <c:pt idx="0">
                  <c:v>8.5388413658807935E-2</c:v>
                </c:pt>
                <c:pt idx="1">
                  <c:v>1.4952361082133667E-2</c:v>
                </c:pt>
                <c:pt idx="2">
                  <c:v>8.8740524375826111E-3</c:v>
                </c:pt>
                <c:pt idx="3">
                  <c:v>8.2898671673969481E-3</c:v>
                </c:pt>
                <c:pt idx="4">
                  <c:v>7.1075874539259145E-3</c:v>
                </c:pt>
                <c:pt idx="5">
                  <c:v>4.6039362959872541E-3</c:v>
                </c:pt>
                <c:pt idx="6">
                  <c:v>2.1002851380485937E-3</c:v>
                </c:pt>
                <c:pt idx="7">
                  <c:v>1.3491897906669195E-3</c:v>
                </c:pt>
                <c:pt idx="8">
                  <c:v>1.0570971555741518E-3</c:v>
                </c:pt>
                <c:pt idx="9">
                  <c:v>1.2100980596703272E-3</c:v>
                </c:pt>
                <c:pt idx="10">
                  <c:v>1.0153696362751488E-3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(Sheet2!$BQ$41,Sheet2!$BL$41,Sheet2!$BE$41,Sheet2!$AX$41,Sheet2!$AQ$41,Sheet2!$AJ$41,Sheet2!$AC$41,Sheet2!$V$41,Sheet2!$O$41,Sheet2!$H$41,Sheet2!$C$41)</c:f>
              <c:numCache>
                <c:formatCode>0.00%</c:formatCode>
                <c:ptCount val="11"/>
                <c:pt idx="0">
                  <c:v>8.5388413658807935E-2</c:v>
                </c:pt>
                <c:pt idx="1">
                  <c:v>1.1099520133528088E-2</c:v>
                </c:pt>
                <c:pt idx="2">
                  <c:v>7.024132415327909E-3</c:v>
                </c:pt>
                <c:pt idx="3">
                  <c:v>3.9502051603031692E-3</c:v>
                </c:pt>
                <c:pt idx="4">
                  <c:v>3.7415675638082812E-3</c:v>
                </c:pt>
                <c:pt idx="5">
                  <c:v>2.3367410807427751E-3</c:v>
                </c:pt>
                <c:pt idx="6">
                  <c:v>1.6691007719591071E-3</c:v>
                </c:pt>
                <c:pt idx="7">
                  <c:v>1.224007232770037E-3</c:v>
                </c:pt>
                <c:pt idx="8">
                  <c:v>1.4882815216635118E-3</c:v>
                </c:pt>
                <c:pt idx="9">
                  <c:v>8.762779052785565E-4</c:v>
                </c:pt>
                <c:pt idx="10">
                  <c:v>1.0153696362751488E-3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(Sheet2!$BQ$41,Sheet2!$BN$41,Sheet2!$BG$41,Sheet2!$AZ$41,Sheet2!$AS$41,Sheet2!$AL$41,Sheet2!$AE$41,Sheet2!$X$41,Sheet2!$Q$41,Sheet2!$J$41,Sheet2!$C$41)</c:f>
              <c:numCache>
                <c:formatCode>0.00%</c:formatCode>
                <c:ptCount val="11"/>
                <c:pt idx="0">
                  <c:v>8.5388413658807935E-2</c:v>
                </c:pt>
                <c:pt idx="1">
                  <c:v>1.1864524654009345E-2</c:v>
                </c:pt>
                <c:pt idx="2">
                  <c:v>4.9794839696780278E-3</c:v>
                </c:pt>
                <c:pt idx="3">
                  <c:v>4.0753877182001779E-3</c:v>
                </c:pt>
                <c:pt idx="4">
                  <c:v>2.8513804854301411E-3</c:v>
                </c:pt>
                <c:pt idx="5">
                  <c:v>2.2950135614437724E-3</c:v>
                </c:pt>
                <c:pt idx="6">
                  <c:v>1.2100980596703272E-3</c:v>
                </c:pt>
                <c:pt idx="7">
                  <c:v>8.762779052785565E-4</c:v>
                </c:pt>
                <c:pt idx="8">
                  <c:v>1.0153696362751488E-3</c:v>
                </c:pt>
                <c:pt idx="9">
                  <c:v>1.0153696362751488E-3</c:v>
                </c:pt>
                <c:pt idx="10">
                  <c:v>1.0153696362751488E-3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31552"/>
        <c:axId val="81433344"/>
      </c:lineChart>
      <c:catAx>
        <c:axId val="8143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433344"/>
        <c:crosses val="autoZero"/>
        <c:auto val="1"/>
        <c:lblAlgn val="ctr"/>
        <c:lblOffset val="100"/>
        <c:noMultiLvlLbl val="0"/>
      </c:catAx>
      <c:valAx>
        <c:axId val="8143334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1431552"/>
        <c:crosses val="autoZero"/>
        <c:crossBetween val="between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(Sheet2!$BQ$55,Sheet2!$BJ$55,Sheet2!$BC$55,Sheet2!$AV$55,Sheet2!$AO$55,Sheet2!$AH$55,Sheet2!$AA$55,Sheet2!$T$55,Sheet2!$M$55,Sheet2!$F$55,Sheet2!$C$55)</c:f>
              <c:numCache>
                <c:formatCode>0.00%</c:formatCode>
                <c:ptCount val="11"/>
                <c:pt idx="0">
                  <c:v>7.6728143038152896E-2</c:v>
                </c:pt>
                <c:pt idx="1">
                  <c:v>2.2028250973767021E-2</c:v>
                </c:pt>
                <c:pt idx="2">
                  <c:v>2.385846355999819E-2</c:v>
                </c:pt>
                <c:pt idx="3">
                  <c:v>1.4397672345018502E-2</c:v>
                </c:pt>
                <c:pt idx="4">
                  <c:v>1.2595616875498684E-2</c:v>
                </c:pt>
                <c:pt idx="5">
                  <c:v>9.7329766765217266E-3</c:v>
                </c:pt>
                <c:pt idx="6">
                  <c:v>8.775634708339199E-3</c:v>
                </c:pt>
                <c:pt idx="7">
                  <c:v>6.0913229152001159E-3</c:v>
                </c:pt>
                <c:pt idx="8">
                  <c:v>5.8003660425171777E-3</c:v>
                </c:pt>
                <c:pt idx="9">
                  <c:v>3.2286827162231581E-3</c:v>
                </c:pt>
                <c:pt idx="10">
                  <c:v>7.6024215120375086E-4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(Sheet2!$BQ$55,Sheet2!$BL$55,Sheet2!$BE$55,Sheet2!$AX$55,Sheet2!$AQ$55,Sheet2!$AJ$55,Sheet2!$AC$55,Sheet2!$V$55,Sheet2!$O$55,Sheet2!$H$55,Sheet2!$C$55)</c:f>
              <c:numCache>
                <c:formatCode>0.00%</c:formatCode>
                <c:ptCount val="11"/>
                <c:pt idx="0">
                  <c:v>7.6728143038152896E-2</c:v>
                </c:pt>
                <c:pt idx="1">
                  <c:v>1.8743254024121331E-2</c:v>
                </c:pt>
                <c:pt idx="2">
                  <c:v>2.0188652681965402E-2</c:v>
                </c:pt>
                <c:pt idx="3">
                  <c:v>1.173213196302032E-2</c:v>
                </c:pt>
                <c:pt idx="4">
                  <c:v>8.8788774696138117E-3</c:v>
                </c:pt>
                <c:pt idx="5">
                  <c:v>5.368623586278167E-3</c:v>
                </c:pt>
                <c:pt idx="6">
                  <c:v>5.3310807639963655E-3</c:v>
                </c:pt>
                <c:pt idx="7">
                  <c:v>4.4675958515181724E-3</c:v>
                </c:pt>
                <c:pt idx="8">
                  <c:v>3.1348256605189953E-3</c:v>
                </c:pt>
                <c:pt idx="9">
                  <c:v>2.8250973766953272E-3</c:v>
                </c:pt>
                <c:pt idx="10">
                  <c:v>7.6024215120375086E-4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(Sheet2!$BQ$55,Sheet2!$BN$55,Sheet2!$BG$55,Sheet2!$AZ$55,Sheet2!$AS$55,Sheet2!$AL$55,Sheet2!$AE$55,Sheet2!$X$55,Sheet2!$Q$55,Sheet2!$J$55,Sheet2!$C$55)</c:f>
              <c:numCache>
                <c:formatCode>0.00%</c:formatCode>
                <c:ptCount val="11"/>
                <c:pt idx="0">
                  <c:v>7.6728143038152896E-2</c:v>
                </c:pt>
                <c:pt idx="1">
                  <c:v>2.1117837533436577E-2</c:v>
                </c:pt>
                <c:pt idx="2">
                  <c:v>1.4698014923271892E-2</c:v>
                </c:pt>
                <c:pt idx="3">
                  <c:v>9.7329766765217266E-3</c:v>
                </c:pt>
                <c:pt idx="4">
                  <c:v>6.7389365995588037E-3</c:v>
                </c:pt>
                <c:pt idx="5">
                  <c:v>4.5989957295039657E-3</c:v>
                </c:pt>
                <c:pt idx="6">
                  <c:v>4.4957529682293522E-3</c:v>
                </c:pt>
                <c:pt idx="7">
                  <c:v>3.951382045145278E-3</c:v>
                </c:pt>
                <c:pt idx="8">
                  <c:v>2.5529119151532901E-3</c:v>
                </c:pt>
                <c:pt idx="9">
                  <c:v>7.6024215120375086E-4</c:v>
                </c:pt>
                <c:pt idx="10">
                  <c:v>7.6024215120375086E-4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6208"/>
        <c:axId val="81487744"/>
      </c:lineChart>
      <c:catAx>
        <c:axId val="8148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487744"/>
        <c:crosses val="autoZero"/>
        <c:auto val="1"/>
        <c:lblAlgn val="ctr"/>
        <c:lblOffset val="100"/>
        <c:noMultiLvlLbl val="0"/>
      </c:catAx>
      <c:valAx>
        <c:axId val="8148774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1486208"/>
        <c:crosses val="autoZero"/>
        <c:crossBetween val="between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time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(Sheet2!$BR$19,Sheet2!$BO$19,Sheet2!$BH$19,Sheet2!$BA$19,Sheet2!$AT$19,Sheet2!$AM$19,Sheet2!$AF$19,Sheet2!$Y$19,Sheet2!$R$19,Sheet2!$K$19,Sheet2!$D$19)</c:f>
              <c:numCache>
                <c:formatCode>General</c:formatCode>
                <c:ptCount val="11"/>
                <c:pt idx="0">
                  <c:v>5.4</c:v>
                </c:pt>
                <c:pt idx="1">
                  <c:v>6.2</c:v>
                </c:pt>
                <c:pt idx="2">
                  <c:v>6.9</c:v>
                </c:pt>
                <c:pt idx="3">
                  <c:v>7.8</c:v>
                </c:pt>
                <c:pt idx="4">
                  <c:v>8.6999999999999993</c:v>
                </c:pt>
                <c:pt idx="5">
                  <c:v>9.6</c:v>
                </c:pt>
                <c:pt idx="6">
                  <c:v>10.7</c:v>
                </c:pt>
                <c:pt idx="7">
                  <c:v>11.8</c:v>
                </c:pt>
                <c:pt idx="8">
                  <c:v>12.9</c:v>
                </c:pt>
                <c:pt idx="9">
                  <c:v>14.1</c:v>
                </c:pt>
                <c:pt idx="10">
                  <c:v>15.2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98496"/>
        <c:axId val="81500032"/>
      </c:lineChart>
      <c:catAx>
        <c:axId val="8149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500032"/>
        <c:crosses val="autoZero"/>
        <c:auto val="1"/>
        <c:lblAlgn val="ctr"/>
        <c:lblOffset val="100"/>
        <c:noMultiLvlLbl val="0"/>
      </c:catAx>
      <c:valAx>
        <c:axId val="81500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49849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time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(Sheet2!$BR$34,Sheet2!$BO$34,Sheet2!$BH$34,Sheet2!$BA$34,Sheet2!$AT$34,Sheet2!$AM$34,Sheet2!$AF$34,Sheet2!$Y$34,Sheet2!$R$34,Sheet2!$K$34,Sheet2!$D$34)</c:f>
              <c:numCache>
                <c:formatCode>General</c:formatCode>
                <c:ptCount val="11"/>
                <c:pt idx="0">
                  <c:v>0.5</c:v>
                </c:pt>
                <c:pt idx="1">
                  <c:v>0.9</c:v>
                </c:pt>
                <c:pt idx="2">
                  <c:v>1.4</c:v>
                </c:pt>
                <c:pt idx="3">
                  <c:v>1.8</c:v>
                </c:pt>
                <c:pt idx="4">
                  <c:v>2.2000000000000002</c:v>
                </c:pt>
                <c:pt idx="5">
                  <c:v>2.6</c:v>
                </c:pt>
                <c:pt idx="6">
                  <c:v>3</c:v>
                </c:pt>
                <c:pt idx="7">
                  <c:v>3.4</c:v>
                </c:pt>
                <c:pt idx="8">
                  <c:v>3.8</c:v>
                </c:pt>
                <c:pt idx="9">
                  <c:v>4.2</c:v>
                </c:pt>
                <c:pt idx="10">
                  <c:v>4.5999999999999996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09056"/>
        <c:axId val="82910592"/>
      </c:lineChart>
      <c:catAx>
        <c:axId val="8290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910592"/>
        <c:crosses val="autoZero"/>
        <c:auto val="1"/>
        <c:lblAlgn val="ctr"/>
        <c:lblOffset val="100"/>
        <c:noMultiLvlLbl val="0"/>
      </c:catAx>
      <c:valAx>
        <c:axId val="82910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909056"/>
        <c:crosses val="autoZero"/>
        <c:crossBetween val="between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(Sheet2!$BQ$69,Sheet2!$BJ$69,Sheet2!$BC$69,Sheet2!$AV$69,Sheet2!$AO$69,Sheet2!$AH$69,Sheet2!$AA$69,Sheet2!$T$69,Sheet2!$M$69,Sheet2!$F$69,Sheet2!$C$69)</c:f>
              <c:numCache>
                <c:formatCode>0.00%</c:formatCode>
                <c:ptCount val="11"/>
                <c:pt idx="0">
                  <c:v>6.6065834498048065E-2</c:v>
                </c:pt>
                <c:pt idx="1">
                  <c:v>2.2025157838931997E-2</c:v>
                </c:pt>
                <c:pt idx="2">
                  <c:v>1.1913827172393886E-2</c:v>
                </c:pt>
                <c:pt idx="3">
                  <c:v>9.725769916622452E-3</c:v>
                </c:pt>
                <c:pt idx="4">
                  <c:v>7.8558002795315433E-3</c:v>
                </c:pt>
                <c:pt idx="5">
                  <c:v>7.4413224733722808E-3</c:v>
                </c:pt>
                <c:pt idx="6">
                  <c:v>5.4846016675502082E-3</c:v>
                </c:pt>
                <c:pt idx="7">
                  <c:v>5.2243481613572437E-3</c:v>
                </c:pt>
                <c:pt idx="8">
                  <c:v>5.6966600800038908E-3</c:v>
                </c:pt>
                <c:pt idx="9">
                  <c:v>3.6531881054508298E-3</c:v>
                </c:pt>
                <c:pt idx="10">
                  <c:v>2.2844474432503472E-3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(Sheet2!$BQ$69,Sheet2!$BL$69,Sheet2!$BE$69,Sheet2!$AX$69,Sheet2!$AQ$69,Sheet2!$AJ$69,Sheet2!$AC$69,Sheet2!$V$69,Sheet2!$O$69,Sheet2!$H$69,Sheet2!$C$69)</c:f>
              <c:numCache>
                <c:formatCode>0.00%</c:formatCode>
                <c:ptCount val="11"/>
                <c:pt idx="0">
                  <c:v>6.6065834498048065E-2</c:v>
                </c:pt>
                <c:pt idx="1">
                  <c:v>1.0467974360210165E-2</c:v>
                </c:pt>
                <c:pt idx="2">
                  <c:v>9.0413995855221242E-3</c:v>
                </c:pt>
                <c:pt idx="3">
                  <c:v>6.3039182611209828E-3</c:v>
                </c:pt>
                <c:pt idx="4">
                  <c:v>4.3761145115426897E-3</c:v>
                </c:pt>
                <c:pt idx="5">
                  <c:v>3.7977733866692018E-3</c:v>
                </c:pt>
                <c:pt idx="6">
                  <c:v>3.2194322617957139E-3</c:v>
                </c:pt>
                <c:pt idx="7">
                  <c:v>3.3543785242661594E-3</c:v>
                </c:pt>
                <c:pt idx="8">
                  <c:v>5.5713528362811961E-3</c:v>
                </c:pt>
                <c:pt idx="9">
                  <c:v>3.2483493180394938E-3</c:v>
                </c:pt>
                <c:pt idx="10">
                  <c:v>2.2844474432503472E-3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(Sheet2!$BQ$69,Sheet2!$BN$69,Sheet2!$BG$69,Sheet2!$AZ$69,Sheet2!$AS$69,Sheet2!$AL$69,Sheet2!$AE$69,Sheet2!$X$69,Sheet2!$Q$69,Sheet2!$J$69,Sheet2!$C$69)</c:f>
              <c:numCache>
                <c:formatCode>0.00%</c:formatCode>
                <c:ptCount val="11"/>
                <c:pt idx="0">
                  <c:v>6.6065834498048065E-2</c:v>
                </c:pt>
                <c:pt idx="1">
                  <c:v>9.8607161790928988E-3</c:v>
                </c:pt>
                <c:pt idx="2">
                  <c:v>7.489517567111738E-3</c:v>
                </c:pt>
                <c:pt idx="3">
                  <c:v>5.2436261988529215E-3</c:v>
                </c:pt>
                <c:pt idx="4">
                  <c:v>3.7013831991902875E-3</c:v>
                </c:pt>
                <c:pt idx="5">
                  <c:v>3.6049930117113727E-3</c:v>
                </c:pt>
                <c:pt idx="6">
                  <c:v>3.2001542243000362E-3</c:v>
                </c:pt>
                <c:pt idx="7">
                  <c:v>2.8724275868715864E-3</c:v>
                </c:pt>
                <c:pt idx="8">
                  <c:v>2.2458913682586413E-3</c:v>
                </c:pt>
                <c:pt idx="9">
                  <c:v>2.2844474432503472E-3</c:v>
                </c:pt>
                <c:pt idx="10">
                  <c:v>2.2844474432503472E-3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48864"/>
        <c:axId val="82950400"/>
      </c:lineChart>
      <c:catAx>
        <c:axId val="8294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950400"/>
        <c:crosses val="autoZero"/>
        <c:auto val="1"/>
        <c:lblAlgn val="ctr"/>
        <c:lblOffset val="100"/>
        <c:noMultiLvlLbl val="0"/>
      </c:catAx>
      <c:valAx>
        <c:axId val="829504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2948864"/>
        <c:crosses val="autoZero"/>
        <c:crossBetween val="between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(Sheet2!$BQ$83,Sheet2!$BJ$83,Sheet2!$BC$83,Sheet2!$AV$83,Sheet2!$AO$83,Sheet2!$AH$83,Sheet2!$AA$83,Sheet2!$T$83,Sheet2!$M$83,Sheet2!$F$83,Sheet2!$C$83)</c:f>
              <c:numCache>
                <c:formatCode>0.00%</c:formatCode>
                <c:ptCount val="11"/>
                <c:pt idx="0">
                  <c:v>7.0240729867666357E-2</c:v>
                </c:pt>
                <c:pt idx="1">
                  <c:v>1.6087800912334617E-2</c:v>
                </c:pt>
                <c:pt idx="2">
                  <c:v>1.2628155909850438E-2</c:v>
                </c:pt>
                <c:pt idx="3">
                  <c:v>7.1631814281197118E-3</c:v>
                </c:pt>
                <c:pt idx="4">
                  <c:v>7.1180163497583009E-3</c:v>
                </c:pt>
                <c:pt idx="5">
                  <c:v>7.6148322117338216E-3</c:v>
                </c:pt>
                <c:pt idx="6">
                  <c:v>8.1116480737093415E-3</c:v>
                </c:pt>
                <c:pt idx="7">
                  <c:v>5.1759179802176297E-3</c:v>
                </c:pt>
                <c:pt idx="8">
                  <c:v>3.0892913599205752E-3</c:v>
                </c:pt>
                <c:pt idx="9">
                  <c:v>2.2492209023982327E-3</c:v>
                </c:pt>
                <c:pt idx="10">
                  <c:v>9.5749966126194516E-4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(Sheet2!$BQ$83,Sheet2!$BL$83,Sheet2!$BE$83,Sheet2!$AX$83,Sheet2!$AQ$83,Sheet2!$AJ$83,Sheet2!$AC$83,Sheet2!$V$83,Sheet2!$O$83,Sheet2!$H$83,Sheet2!$C$83)</c:f>
              <c:numCache>
                <c:formatCode>0.00%</c:formatCode>
                <c:ptCount val="11"/>
                <c:pt idx="0">
                  <c:v>7.0240729867666357E-2</c:v>
                </c:pt>
                <c:pt idx="1">
                  <c:v>1.1489995935143013E-2</c:v>
                </c:pt>
                <c:pt idx="2">
                  <c:v>7.0367192087077944E-3</c:v>
                </c:pt>
                <c:pt idx="3">
                  <c:v>6.9734880990019177E-3</c:v>
                </c:pt>
                <c:pt idx="4">
                  <c:v>4.7333002122758351E-3</c:v>
                </c:pt>
                <c:pt idx="5">
                  <c:v>4.0016259428209454E-3</c:v>
                </c:pt>
                <c:pt idx="6">
                  <c:v>3.0441262815591643E-3</c:v>
                </c:pt>
                <c:pt idx="7">
                  <c:v>2.0414615419358079E-3</c:v>
                </c:pt>
                <c:pt idx="8">
                  <c:v>3.6854703942910683E-3</c:v>
                </c:pt>
                <c:pt idx="9">
                  <c:v>1.1742920373966849E-3</c:v>
                </c:pt>
                <c:pt idx="10">
                  <c:v>9.5749966126194516E-4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(Sheet2!$BQ$83,Sheet2!$BN$83,Sheet2!$BG$83,Sheet2!$AZ$83,Sheet2!$AS$83,Sheet2!$AL$83,Sheet2!$AE$83,Sheet2!$X$83,Sheet2!$Q$83,Sheet2!$J$83,Sheet2!$C$83)</c:f>
              <c:numCache>
                <c:formatCode>0.00%</c:formatCode>
                <c:ptCount val="11"/>
                <c:pt idx="0">
                  <c:v>7.0240729867666357E-2</c:v>
                </c:pt>
                <c:pt idx="1">
                  <c:v>1.0189241678334246E-2</c:v>
                </c:pt>
                <c:pt idx="2">
                  <c:v>5.329479246646493E-3</c:v>
                </c:pt>
                <c:pt idx="3">
                  <c:v>4.1913192719389043E-3</c:v>
                </c:pt>
                <c:pt idx="4">
                  <c:v>3.4957770651732737E-3</c:v>
                </c:pt>
                <c:pt idx="5">
                  <c:v>3.7667675353417395E-3</c:v>
                </c:pt>
                <c:pt idx="6">
                  <c:v>2.8905650151303014E-3</c:v>
                </c:pt>
                <c:pt idx="7">
                  <c:v>2.4208482001715614E-3</c:v>
                </c:pt>
                <c:pt idx="8">
                  <c:v>2.2040558240368218E-3</c:v>
                </c:pt>
                <c:pt idx="9">
                  <c:v>8.6716950453912325E-4</c:v>
                </c:pt>
                <c:pt idx="10">
                  <c:v>9.5749966126194516E-4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67936"/>
        <c:axId val="88290432"/>
      </c:lineChart>
      <c:catAx>
        <c:axId val="8296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290432"/>
        <c:crosses val="autoZero"/>
        <c:auto val="1"/>
        <c:lblAlgn val="ctr"/>
        <c:lblOffset val="100"/>
        <c:noMultiLvlLbl val="0"/>
      </c:catAx>
      <c:valAx>
        <c:axId val="8829043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2967936"/>
        <c:crosses val="autoZero"/>
        <c:crossBetween val="between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156</xdr:row>
      <xdr:rowOff>157162</xdr:rowOff>
    </xdr:from>
    <xdr:to>
      <xdr:col>13</xdr:col>
      <xdr:colOff>38100</xdr:colOff>
      <xdr:row>174</xdr:row>
      <xdr:rowOff>28575</xdr:rowOff>
    </xdr:to>
    <xdr:graphicFrame macro="[0]!h">
      <xdr:nvGraphicFramePr>
        <xdr:cNvPr id="3" name="Chart 2" descr="pr439" title="pr4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400050</xdr:colOff>
      <xdr:row>156</xdr:row>
      <xdr:rowOff>142875</xdr:rowOff>
    </xdr:from>
    <xdr:to>
      <xdr:col>26</xdr:col>
      <xdr:colOff>266700</xdr:colOff>
      <xdr:row>174</xdr:row>
      <xdr:rowOff>14288</xdr:rowOff>
    </xdr:to>
    <xdr:graphicFrame macro="[0]!h">
      <xdr:nvGraphicFramePr>
        <xdr:cNvPr id="4" name="Chart 3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177</xdr:row>
      <xdr:rowOff>0</xdr:rowOff>
    </xdr:from>
    <xdr:to>
      <xdr:col>13</xdr:col>
      <xdr:colOff>57150</xdr:colOff>
      <xdr:row>194</xdr:row>
      <xdr:rowOff>33338</xdr:rowOff>
    </xdr:to>
    <xdr:graphicFrame macro="[0]!h">
      <xdr:nvGraphicFramePr>
        <xdr:cNvPr id="5" name="Chart 4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197</xdr:row>
      <xdr:rowOff>0</xdr:rowOff>
    </xdr:from>
    <xdr:to>
      <xdr:col>13</xdr:col>
      <xdr:colOff>57150</xdr:colOff>
      <xdr:row>214</xdr:row>
      <xdr:rowOff>33338</xdr:rowOff>
    </xdr:to>
    <xdr:graphicFrame macro="[0]!h">
      <xdr:nvGraphicFramePr>
        <xdr:cNvPr id="6" name="Chart 5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217</xdr:row>
      <xdr:rowOff>0</xdr:rowOff>
    </xdr:from>
    <xdr:to>
      <xdr:col>13</xdr:col>
      <xdr:colOff>152400</xdr:colOff>
      <xdr:row>234</xdr:row>
      <xdr:rowOff>57150</xdr:rowOff>
    </xdr:to>
    <xdr:graphicFrame macro="[0]!h">
      <xdr:nvGraphicFramePr>
        <xdr:cNvPr id="7" name="Chart 6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177</xdr:row>
      <xdr:rowOff>0</xdr:rowOff>
    </xdr:from>
    <xdr:to>
      <xdr:col>26</xdr:col>
      <xdr:colOff>276225</xdr:colOff>
      <xdr:row>194</xdr:row>
      <xdr:rowOff>33338</xdr:rowOff>
    </xdr:to>
    <xdr:graphicFrame macro="[0]!h">
      <xdr:nvGraphicFramePr>
        <xdr:cNvPr id="8" name="Chart 7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0</xdr:colOff>
      <xdr:row>197</xdr:row>
      <xdr:rowOff>0</xdr:rowOff>
    </xdr:from>
    <xdr:to>
      <xdr:col>26</xdr:col>
      <xdr:colOff>276225</xdr:colOff>
      <xdr:row>214</xdr:row>
      <xdr:rowOff>33338</xdr:rowOff>
    </xdr:to>
    <xdr:graphicFrame macro="[0]!h">
      <xdr:nvGraphicFramePr>
        <xdr:cNvPr id="10" name="Chart 9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</xdr:colOff>
      <xdr:row>236</xdr:row>
      <xdr:rowOff>38099</xdr:rowOff>
    </xdr:from>
    <xdr:to>
      <xdr:col>13</xdr:col>
      <xdr:colOff>142876</xdr:colOff>
      <xdr:row>254</xdr:row>
      <xdr:rowOff>33338</xdr:rowOff>
    </xdr:to>
    <xdr:graphicFrame macro="[0]!h">
      <xdr:nvGraphicFramePr>
        <xdr:cNvPr id="11" name="Chart 10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257</xdr:row>
      <xdr:rowOff>0</xdr:rowOff>
    </xdr:from>
    <xdr:to>
      <xdr:col>13</xdr:col>
      <xdr:colOff>57150</xdr:colOff>
      <xdr:row>274</xdr:row>
      <xdr:rowOff>33338</xdr:rowOff>
    </xdr:to>
    <xdr:graphicFrame macro="[0]!h">
      <xdr:nvGraphicFramePr>
        <xdr:cNvPr id="12" name="Chart 11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277</xdr:row>
      <xdr:rowOff>0</xdr:rowOff>
    </xdr:from>
    <xdr:to>
      <xdr:col>13</xdr:col>
      <xdr:colOff>57150</xdr:colOff>
      <xdr:row>294</xdr:row>
      <xdr:rowOff>33338</xdr:rowOff>
    </xdr:to>
    <xdr:graphicFrame macro="[0]!h">
      <xdr:nvGraphicFramePr>
        <xdr:cNvPr id="13" name="Chart 12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297</xdr:row>
      <xdr:rowOff>0</xdr:rowOff>
    </xdr:from>
    <xdr:to>
      <xdr:col>13</xdr:col>
      <xdr:colOff>57150</xdr:colOff>
      <xdr:row>314</xdr:row>
      <xdr:rowOff>33338</xdr:rowOff>
    </xdr:to>
    <xdr:graphicFrame macro="[0]!h">
      <xdr:nvGraphicFramePr>
        <xdr:cNvPr id="14" name="Chart 13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316</xdr:row>
      <xdr:rowOff>161924</xdr:rowOff>
    </xdr:from>
    <xdr:to>
      <xdr:col>12</xdr:col>
      <xdr:colOff>466725</xdr:colOff>
      <xdr:row>334</xdr:row>
      <xdr:rowOff>85725</xdr:rowOff>
    </xdr:to>
    <xdr:graphicFrame macro="[0]!h">
      <xdr:nvGraphicFramePr>
        <xdr:cNvPr id="15" name="Chart 14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19050</xdr:colOff>
      <xdr:row>338</xdr:row>
      <xdr:rowOff>0</xdr:rowOff>
    </xdr:from>
    <xdr:to>
      <xdr:col>13</xdr:col>
      <xdr:colOff>19050</xdr:colOff>
      <xdr:row>356</xdr:row>
      <xdr:rowOff>104774</xdr:rowOff>
    </xdr:to>
    <xdr:graphicFrame macro="[0]!h">
      <xdr:nvGraphicFramePr>
        <xdr:cNvPr id="16" name="Chart 15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0</xdr:colOff>
      <xdr:row>360</xdr:row>
      <xdr:rowOff>0</xdr:rowOff>
    </xdr:from>
    <xdr:to>
      <xdr:col>13</xdr:col>
      <xdr:colOff>0</xdr:colOff>
      <xdr:row>378</xdr:row>
      <xdr:rowOff>104774</xdr:rowOff>
    </xdr:to>
    <xdr:graphicFrame macro="[0]!h">
      <xdr:nvGraphicFramePr>
        <xdr:cNvPr id="17" name="Chart 16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0</xdr:colOff>
      <xdr:row>217</xdr:row>
      <xdr:rowOff>0</xdr:rowOff>
    </xdr:from>
    <xdr:to>
      <xdr:col>27</xdr:col>
      <xdr:colOff>0</xdr:colOff>
      <xdr:row>241</xdr:row>
      <xdr:rowOff>47625</xdr:rowOff>
    </xdr:to>
    <xdr:graphicFrame macro="[0]!h">
      <xdr:nvGraphicFramePr>
        <xdr:cNvPr id="19" name="Chart 18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</xdr:col>
      <xdr:colOff>0</xdr:colOff>
      <xdr:row>243</xdr:row>
      <xdr:rowOff>161924</xdr:rowOff>
    </xdr:from>
    <xdr:to>
      <xdr:col>27</xdr:col>
      <xdr:colOff>152399</xdr:colOff>
      <xdr:row>279</xdr:row>
      <xdr:rowOff>38099</xdr:rowOff>
    </xdr:to>
    <xdr:graphicFrame macro="[0]!h">
      <xdr:nvGraphicFramePr>
        <xdr:cNvPr id="20" name="Chart 19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kroB100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kroA100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rat99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gr96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pr76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eil76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0.80762</cdr:x>
      <cdr:y>0.0799</cdr:y>
    </cdr:from>
    <cdr:to>
      <cdr:x>1</cdr:x>
      <cdr:y>0.31235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038600" y="3143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time 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end 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8</xdr:col>
      <xdr:colOff>590550</xdr:colOff>
      <xdr:row>24</xdr:row>
      <xdr:rowOff>19050</xdr:rowOff>
    </xdr:to>
    <xdr:graphicFrame macro="[0]!h">
      <xdr:nvGraphicFramePr>
        <xdr:cNvPr id="10" name="Chart 9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    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pr439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9</xdr:col>
      <xdr:colOff>152400</xdr:colOff>
      <xdr:row>24</xdr:row>
      <xdr:rowOff>28575</xdr:rowOff>
    </xdr:to>
    <xdr:graphicFrame macro="[0]!h">
      <xdr:nvGraphicFramePr>
        <xdr:cNvPr id="3" name="Chart 2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0.80762</cdr:x>
      <cdr:y>0.0332</cdr:y>
    </cdr:from>
    <cdr:to>
      <cdr:x>1</cdr:x>
      <cdr:y>0.31235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900174" y="161925"/>
          <a:ext cx="1167251" cy="1361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142876</xdr:rowOff>
    </xdr:from>
    <xdr:to>
      <xdr:col>8</xdr:col>
      <xdr:colOff>571500</xdr:colOff>
      <xdr:row>24</xdr:row>
      <xdr:rowOff>171450</xdr:rowOff>
    </xdr:to>
    <xdr:graphicFrame macro="[0]!h">
      <xdr:nvGraphicFramePr>
        <xdr:cNvPr id="2" name="Chart 1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            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0.84265</cdr:x>
      <cdr:y>0.03077</cdr:y>
    </cdr:from>
    <cdr:to>
      <cdr:x>1</cdr:x>
      <cdr:y>0.63932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76675" y="85725"/>
          <a:ext cx="723900" cy="169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pr439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ch150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lin105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kroD100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0.84265</cdr:x>
      <cdr:y>0.03077</cdr:y>
    </cdr:from>
    <cdr:to>
      <cdr:x>1</cdr:x>
      <cdr:y>0.63932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76675" y="85725"/>
          <a:ext cx="723900" cy="169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ch150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0.84265</cdr:x>
      <cdr:y>0.03077</cdr:y>
    </cdr:from>
    <cdr:to>
      <cdr:x>1</cdr:x>
      <cdr:y>0.63932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76675" y="85725"/>
          <a:ext cx="723900" cy="169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lin105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kroC100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4"/>
  <sheetViews>
    <sheetView workbookViewId="0">
      <selection sqref="A1:AF30"/>
    </sheetView>
  </sheetViews>
  <sheetFormatPr defaultRowHeight="15" x14ac:dyDescent="0.25"/>
  <cols>
    <col min="1" max="1" width="7.42578125" customWidth="1"/>
    <col min="2" max="2" width="6.140625" customWidth="1"/>
    <col min="3" max="3" width="5" customWidth="1"/>
    <col min="4" max="4" width="5.85546875" customWidth="1"/>
    <col min="5" max="6" width="5.42578125" style="38" customWidth="1"/>
    <col min="7" max="7" width="5.7109375" style="38" customWidth="1"/>
    <col min="8" max="8" width="5.85546875" style="38" customWidth="1"/>
    <col min="9" max="9" width="4.5703125" customWidth="1"/>
    <col min="10" max="10" width="5.42578125" customWidth="1"/>
    <col min="11" max="11" width="5.85546875" style="38" customWidth="1"/>
    <col min="12" max="12" width="5.7109375" style="38" customWidth="1"/>
    <col min="13" max="13" width="4.140625" style="38" customWidth="1"/>
    <col min="14" max="14" width="5.7109375" style="38" customWidth="1"/>
    <col min="15" max="15" width="4.7109375" customWidth="1"/>
    <col min="16" max="16" width="5.7109375" customWidth="1"/>
    <col min="17" max="18" width="5.85546875" style="38" customWidth="1"/>
    <col min="19" max="19" width="4.5703125" style="38" customWidth="1"/>
    <col min="20" max="20" width="5.85546875" style="38" customWidth="1"/>
    <col min="21" max="21" width="4.28515625" customWidth="1"/>
    <col min="22" max="22" width="6.140625" customWidth="1"/>
    <col min="23" max="23" width="5.140625" style="38" customWidth="1"/>
    <col min="24" max="24" width="6.5703125" style="38" customWidth="1"/>
    <col min="25" max="25" width="4.5703125" style="38" customWidth="1"/>
    <col min="26" max="26" width="6.28515625" style="38" customWidth="1"/>
    <col min="27" max="27" width="4.28515625" style="2" customWidth="1"/>
    <col min="28" max="28" width="6.5703125" style="2" customWidth="1"/>
    <col min="29" max="29" width="4" style="2" customWidth="1"/>
    <col min="30" max="30" width="5.5703125" style="2" customWidth="1"/>
    <col min="31" max="31" width="4.5703125" style="2" customWidth="1"/>
    <col min="32" max="32" width="6.28515625" style="2" customWidth="1"/>
    <col min="33" max="36" width="5.85546875" style="38" customWidth="1"/>
    <col min="37" max="37" width="4.85546875" customWidth="1"/>
    <col min="38" max="38" width="5.42578125" customWidth="1"/>
    <col min="39" max="42" width="5.42578125" style="38" customWidth="1"/>
    <col min="43" max="43" width="5" customWidth="1"/>
    <col min="44" max="44" width="5.28515625" customWidth="1"/>
    <col min="45" max="48" width="5.28515625" style="38" customWidth="1"/>
    <col min="49" max="49" width="4" customWidth="1"/>
    <col min="50" max="50" width="6.42578125" customWidth="1"/>
    <col min="51" max="54" width="6.42578125" style="38" customWidth="1"/>
    <col min="55" max="55" width="5.5703125" customWidth="1"/>
    <col min="56" max="56" width="6.28515625" customWidth="1"/>
    <col min="57" max="57" width="5.85546875" customWidth="1"/>
    <col min="58" max="58" width="6.28515625" customWidth="1"/>
  </cols>
  <sheetData>
    <row r="1" spans="1:58" x14ac:dyDescent="0.25">
      <c r="A1" s="34" t="s">
        <v>0</v>
      </c>
      <c r="B1" s="35" t="s">
        <v>1</v>
      </c>
      <c r="C1" s="228">
        <v>10</v>
      </c>
      <c r="D1" s="229"/>
      <c r="E1" s="226"/>
      <c r="F1" s="226"/>
      <c r="G1" s="226"/>
      <c r="H1" s="227"/>
      <c r="I1" s="224">
        <v>20</v>
      </c>
      <c r="J1" s="225"/>
      <c r="K1" s="226"/>
      <c r="L1" s="226"/>
      <c r="M1" s="226"/>
      <c r="N1" s="227"/>
      <c r="O1" s="224">
        <v>30</v>
      </c>
      <c r="P1" s="236"/>
      <c r="Q1" s="226"/>
      <c r="R1" s="226"/>
      <c r="S1" s="226"/>
      <c r="T1" s="227"/>
      <c r="U1" s="224">
        <v>40</v>
      </c>
      <c r="V1" s="236"/>
      <c r="W1" s="226"/>
      <c r="X1" s="226"/>
      <c r="Y1" s="226"/>
      <c r="Z1" s="227"/>
      <c r="AA1" s="230">
        <v>50</v>
      </c>
      <c r="AB1" s="232"/>
      <c r="AC1" s="232"/>
      <c r="AD1" s="232"/>
      <c r="AE1" s="232"/>
      <c r="AF1" s="235"/>
      <c r="AG1" s="224"/>
      <c r="AH1" s="226"/>
      <c r="AI1" s="226"/>
      <c r="AJ1" s="226"/>
      <c r="AK1" s="226"/>
      <c r="AL1" s="227"/>
      <c r="AM1" s="224"/>
      <c r="AN1" s="226"/>
      <c r="AO1" s="226"/>
      <c r="AP1" s="226"/>
      <c r="AQ1" s="226"/>
      <c r="AR1" s="227"/>
      <c r="AS1" s="228"/>
      <c r="AT1" s="226"/>
      <c r="AU1" s="226"/>
      <c r="AV1" s="226"/>
      <c r="AW1" s="226"/>
      <c r="AX1" s="227"/>
      <c r="AY1" s="237"/>
      <c r="AZ1" s="226"/>
      <c r="BA1" s="226"/>
      <c r="BB1" s="226"/>
      <c r="BC1" s="226"/>
      <c r="BD1" s="227"/>
      <c r="BE1" s="233"/>
      <c r="BF1" s="234"/>
    </row>
    <row r="2" spans="1:58" s="2" customFormat="1" x14ac:dyDescent="0.25">
      <c r="A2" s="13"/>
      <c r="B2" s="1"/>
      <c r="C2" s="230" t="s">
        <v>17</v>
      </c>
      <c r="D2" s="235"/>
      <c r="E2" s="230" t="s">
        <v>16</v>
      </c>
      <c r="F2" s="231"/>
      <c r="G2" s="232" t="s">
        <v>15</v>
      </c>
      <c r="H2" s="231"/>
      <c r="I2" s="230" t="s">
        <v>17</v>
      </c>
      <c r="J2" s="231"/>
      <c r="K2" s="230" t="s">
        <v>16</v>
      </c>
      <c r="L2" s="231"/>
      <c r="M2" s="232" t="s">
        <v>15</v>
      </c>
      <c r="N2" s="231"/>
      <c r="O2" s="230" t="s">
        <v>17</v>
      </c>
      <c r="P2" s="231"/>
      <c r="Q2" s="230" t="s">
        <v>16</v>
      </c>
      <c r="R2" s="231"/>
      <c r="S2" s="232" t="s">
        <v>15</v>
      </c>
      <c r="T2" s="231"/>
      <c r="U2" s="230" t="s">
        <v>17</v>
      </c>
      <c r="V2" s="231"/>
      <c r="W2" s="230" t="s">
        <v>16</v>
      </c>
      <c r="X2" s="231"/>
      <c r="Y2" s="232" t="s">
        <v>15</v>
      </c>
      <c r="Z2" s="231"/>
      <c r="AA2" s="230" t="s">
        <v>17</v>
      </c>
      <c r="AB2" s="231"/>
      <c r="AC2" s="230" t="s">
        <v>16</v>
      </c>
      <c r="AD2" s="231"/>
      <c r="AE2" s="232" t="s">
        <v>15</v>
      </c>
      <c r="AF2" s="231"/>
      <c r="AG2" s="230"/>
      <c r="AH2" s="231"/>
      <c r="AI2" s="230"/>
      <c r="AJ2" s="231"/>
      <c r="AK2" s="230"/>
      <c r="AL2" s="231"/>
      <c r="AM2" s="230"/>
      <c r="AN2" s="231"/>
      <c r="AO2" s="230"/>
      <c r="AP2" s="231"/>
      <c r="AQ2" s="230"/>
      <c r="AR2" s="231"/>
      <c r="AS2" s="230"/>
      <c r="AT2" s="231"/>
      <c r="AU2" s="230"/>
      <c r="AV2" s="231"/>
      <c r="AW2" s="230"/>
      <c r="AX2" s="231"/>
      <c r="AY2" s="230"/>
      <c r="AZ2" s="231"/>
      <c r="BA2" s="230"/>
      <c r="BB2" s="231"/>
      <c r="BC2" s="230"/>
      <c r="BD2" s="231"/>
      <c r="BE2" s="36"/>
      <c r="BF2" s="37"/>
    </row>
    <row r="3" spans="1:58" x14ac:dyDescent="0.25">
      <c r="A3" s="4"/>
      <c r="B3" s="5" t="s">
        <v>3</v>
      </c>
      <c r="C3" s="6" t="s">
        <v>4</v>
      </c>
      <c r="D3" s="7" t="s">
        <v>3</v>
      </c>
      <c r="E3" s="40" t="s">
        <v>4</v>
      </c>
      <c r="F3" s="43" t="s">
        <v>3</v>
      </c>
      <c r="G3" s="40" t="s">
        <v>4</v>
      </c>
      <c r="H3" s="43" t="s">
        <v>3</v>
      </c>
      <c r="I3" s="40" t="s">
        <v>4</v>
      </c>
      <c r="J3" s="44" t="s">
        <v>3</v>
      </c>
      <c r="K3" s="40" t="s">
        <v>4</v>
      </c>
      <c r="L3" s="43" t="s">
        <v>3</v>
      </c>
      <c r="M3" s="40" t="s">
        <v>4</v>
      </c>
      <c r="N3" s="43" t="s">
        <v>3</v>
      </c>
      <c r="O3" s="4" t="s">
        <v>4</v>
      </c>
      <c r="P3" s="9" t="s">
        <v>3</v>
      </c>
      <c r="Q3" s="40" t="s">
        <v>4</v>
      </c>
      <c r="R3" s="43" t="s">
        <v>3</v>
      </c>
      <c r="S3" s="40" t="s">
        <v>4</v>
      </c>
      <c r="T3" s="43" t="s">
        <v>3</v>
      </c>
      <c r="U3" s="4" t="s">
        <v>4</v>
      </c>
      <c r="V3" s="9" t="s">
        <v>3</v>
      </c>
      <c r="W3" s="40" t="s">
        <v>4</v>
      </c>
      <c r="X3" s="43" t="s">
        <v>3</v>
      </c>
      <c r="Y3" s="40" t="s">
        <v>4</v>
      </c>
      <c r="Z3" s="43" t="s">
        <v>3</v>
      </c>
      <c r="AA3" s="40" t="s">
        <v>4</v>
      </c>
      <c r="AB3" s="43" t="s">
        <v>3</v>
      </c>
      <c r="AC3" s="40" t="s">
        <v>4</v>
      </c>
      <c r="AD3" s="44" t="s">
        <v>3</v>
      </c>
      <c r="AE3" s="43" t="s">
        <v>4</v>
      </c>
      <c r="AF3" s="44" t="s">
        <v>3</v>
      </c>
      <c r="AG3" s="40"/>
      <c r="AH3" s="44"/>
      <c r="AI3" s="40"/>
      <c r="AJ3" s="44"/>
      <c r="AK3" s="8"/>
      <c r="AL3" s="8"/>
      <c r="AM3" s="40"/>
      <c r="AN3" s="44"/>
      <c r="AO3" s="40"/>
      <c r="AP3" s="44"/>
      <c r="AQ3" s="4"/>
      <c r="AR3" s="9"/>
      <c r="AS3" s="40"/>
      <c r="AT3" s="44"/>
      <c r="AU3" s="40"/>
      <c r="AV3" s="44"/>
      <c r="AW3" s="4"/>
      <c r="AX3" s="9"/>
      <c r="AY3" s="40"/>
      <c r="AZ3" s="44"/>
      <c r="BA3" s="40"/>
      <c r="BB3" s="44"/>
      <c r="BC3" s="10"/>
      <c r="BD3" s="3"/>
      <c r="BE3" s="6"/>
      <c r="BF3" s="7"/>
    </row>
    <row r="4" spans="1:58" x14ac:dyDescent="0.25">
      <c r="A4" s="11" t="s">
        <v>5</v>
      </c>
      <c r="B4" s="12">
        <v>6.5600000000000006E-2</v>
      </c>
      <c r="C4" s="20">
        <v>1.2</v>
      </c>
      <c r="D4" s="21">
        <v>2.0199999999999999E-2</v>
      </c>
      <c r="E4" s="20">
        <v>1.2</v>
      </c>
      <c r="F4" s="49">
        <v>1.6500000000000001E-2</v>
      </c>
      <c r="G4" s="20">
        <v>1.2</v>
      </c>
      <c r="H4" s="49">
        <v>9.1999999999999998E-3</v>
      </c>
      <c r="I4" s="22">
        <v>1.5</v>
      </c>
      <c r="J4" s="14">
        <v>1.6500000000000001E-2</v>
      </c>
      <c r="K4" s="93">
        <v>1.5</v>
      </c>
      <c r="L4" s="88">
        <v>5.4999999999999997E-3</v>
      </c>
      <c r="M4" s="93">
        <v>1.5</v>
      </c>
      <c r="N4" s="49">
        <v>5.4999999999999997E-3</v>
      </c>
      <c r="O4" s="13">
        <v>1.8</v>
      </c>
      <c r="P4" s="16">
        <v>1.47E-2</v>
      </c>
      <c r="Q4" s="85">
        <v>1.8</v>
      </c>
      <c r="R4" s="48">
        <v>3.7000000000000002E-3</v>
      </c>
      <c r="S4" s="85">
        <v>1.8</v>
      </c>
      <c r="T4" s="49">
        <v>1.8E-3</v>
      </c>
      <c r="U4" s="23">
        <v>2.2000000000000002</v>
      </c>
      <c r="V4" s="16">
        <v>1.29E-2</v>
      </c>
      <c r="W4" s="94">
        <v>2.2000000000000002</v>
      </c>
      <c r="X4" s="48">
        <v>1.8E-3</v>
      </c>
      <c r="Y4" s="94">
        <v>2.2000000000000002</v>
      </c>
      <c r="Z4" s="49">
        <v>0</v>
      </c>
      <c r="AA4" s="47">
        <v>2.6</v>
      </c>
      <c r="AB4" s="48">
        <v>9.1999999999999998E-3</v>
      </c>
      <c r="AC4" s="85">
        <v>2.6</v>
      </c>
      <c r="AD4" s="49">
        <v>0</v>
      </c>
      <c r="AE4" s="85">
        <v>2.6</v>
      </c>
      <c r="AF4" s="49">
        <v>0</v>
      </c>
      <c r="AG4" s="55"/>
      <c r="AH4" s="49"/>
      <c r="AI4" s="55"/>
      <c r="AJ4" s="49"/>
      <c r="AK4" s="15"/>
      <c r="AL4" s="14"/>
      <c r="AM4" s="55"/>
      <c r="AN4" s="49"/>
      <c r="AO4" s="55"/>
      <c r="AP4" s="49"/>
      <c r="AQ4" s="24"/>
      <c r="AR4" s="16"/>
      <c r="AS4" s="55"/>
      <c r="AT4" s="49"/>
      <c r="AU4" s="55"/>
      <c r="AV4" s="49"/>
      <c r="AW4" s="24"/>
      <c r="AX4" s="16"/>
      <c r="AY4" s="55"/>
      <c r="AZ4" s="49"/>
      <c r="BA4" s="55"/>
      <c r="BB4" s="49"/>
      <c r="BC4" s="25"/>
      <c r="BD4" s="26"/>
      <c r="BE4" s="30"/>
      <c r="BF4" s="31"/>
    </row>
    <row r="5" spans="1:58" x14ac:dyDescent="0.25">
      <c r="A5" s="11" t="s">
        <v>6</v>
      </c>
      <c r="B5" s="12">
        <v>4.1799999999999997E-2</v>
      </c>
      <c r="C5" s="20">
        <v>1.3</v>
      </c>
      <c r="D5" s="68">
        <v>3.3999999999999998E-3</v>
      </c>
      <c r="E5" s="20">
        <v>1.3</v>
      </c>
      <c r="F5" s="49">
        <v>2.0999999999999999E-3</v>
      </c>
      <c r="G5" s="20">
        <v>1.3</v>
      </c>
      <c r="H5" s="49">
        <v>1.8E-3</v>
      </c>
      <c r="I5" s="22">
        <v>1.7</v>
      </c>
      <c r="J5" s="14">
        <v>1.8E-3</v>
      </c>
      <c r="K5" s="93">
        <v>1.7</v>
      </c>
      <c r="L5" s="88">
        <v>1.1000000000000001E-3</v>
      </c>
      <c r="M5" s="93">
        <v>1.7</v>
      </c>
      <c r="N5" s="76">
        <v>4.0000000000000002E-4</v>
      </c>
      <c r="O5" s="13">
        <v>2.1</v>
      </c>
      <c r="P5" s="16">
        <v>1.4E-3</v>
      </c>
      <c r="Q5" s="85">
        <v>2.1</v>
      </c>
      <c r="R5" s="48">
        <v>2.0000000000000001E-4</v>
      </c>
      <c r="S5" s="85">
        <v>2.1</v>
      </c>
      <c r="T5" s="68">
        <v>0</v>
      </c>
      <c r="U5" s="23">
        <v>2.4</v>
      </c>
      <c r="V5" s="16">
        <v>1.2999999999999999E-3</v>
      </c>
      <c r="W5" s="94">
        <v>2.4</v>
      </c>
      <c r="X5" s="48">
        <v>0</v>
      </c>
      <c r="Y5" s="94">
        <v>2.4</v>
      </c>
      <c r="Z5" s="64">
        <v>0</v>
      </c>
      <c r="AA5" s="87">
        <v>2.7</v>
      </c>
      <c r="AB5" s="48">
        <v>1E-3</v>
      </c>
      <c r="AC5" s="94">
        <v>2.7</v>
      </c>
      <c r="AD5" s="88">
        <v>0</v>
      </c>
      <c r="AE5" s="87">
        <v>2.7</v>
      </c>
      <c r="AF5" s="49">
        <v>0</v>
      </c>
      <c r="AG5" s="55"/>
      <c r="AH5" s="49"/>
      <c r="AI5" s="55"/>
      <c r="AJ5" s="49"/>
      <c r="AK5" s="15"/>
      <c r="AL5" s="14"/>
      <c r="AM5" s="55"/>
      <c r="AN5" s="49"/>
      <c r="AO5" s="55"/>
      <c r="AP5" s="49"/>
      <c r="AQ5" s="24"/>
      <c r="AR5" s="16"/>
      <c r="AS5" s="55"/>
      <c r="AT5" s="49"/>
      <c r="AU5" s="55"/>
      <c r="AV5" s="49"/>
      <c r="AW5" s="24"/>
      <c r="AX5" s="16"/>
      <c r="AY5" s="55"/>
      <c r="AZ5" s="49"/>
      <c r="BA5" s="55"/>
      <c r="BB5" s="49"/>
      <c r="BC5" s="25"/>
      <c r="BD5" s="26"/>
      <c r="BE5" s="30"/>
      <c r="BF5" s="31"/>
    </row>
    <row r="6" spans="1:58" x14ac:dyDescent="0.25">
      <c r="A6" s="11" t="s">
        <v>7</v>
      </c>
      <c r="B6" s="12">
        <v>4.9799999999999997E-2</v>
      </c>
      <c r="C6" s="20">
        <v>2.2999999999999998</v>
      </c>
      <c r="D6" s="21">
        <v>1.37E-2</v>
      </c>
      <c r="E6" s="20">
        <v>2.2999999999999998</v>
      </c>
      <c r="F6" s="49">
        <v>5.8999999999999999E-3</v>
      </c>
      <c r="G6" s="20">
        <v>2.2999999999999998</v>
      </c>
      <c r="H6" s="49">
        <v>5.8999999999999999E-3</v>
      </c>
      <c r="I6" s="22">
        <v>2.9</v>
      </c>
      <c r="J6" s="14">
        <v>1.17E-2</v>
      </c>
      <c r="K6" s="93">
        <v>2.9</v>
      </c>
      <c r="L6" s="88">
        <v>3.8999999999999998E-3</v>
      </c>
      <c r="M6" s="93">
        <v>2.9</v>
      </c>
      <c r="N6" s="49">
        <v>3.8999999999999998E-3</v>
      </c>
      <c r="O6" s="13">
        <v>3.6</v>
      </c>
      <c r="P6" s="16">
        <v>7.7999999999999996E-3</v>
      </c>
      <c r="Q6" s="85">
        <v>3.6</v>
      </c>
      <c r="R6" s="48">
        <v>3.8999999999999998E-3</v>
      </c>
      <c r="S6" s="85">
        <v>3.6</v>
      </c>
      <c r="T6" s="49">
        <v>3.8999999999999998E-3</v>
      </c>
      <c r="U6" s="23">
        <v>4.2</v>
      </c>
      <c r="V6" s="16">
        <v>5.8999999999999999E-3</v>
      </c>
      <c r="W6" s="94">
        <v>4.2</v>
      </c>
      <c r="X6" s="48">
        <v>3.8999999999999998E-3</v>
      </c>
      <c r="Y6" s="94">
        <v>4.2</v>
      </c>
      <c r="Z6" s="49">
        <v>3.8999999999999998E-3</v>
      </c>
      <c r="AA6" s="47">
        <v>4.9000000000000004</v>
      </c>
      <c r="AB6" s="48">
        <v>5.8999999999999999E-3</v>
      </c>
      <c r="AC6" s="85">
        <v>4.9000000000000004</v>
      </c>
      <c r="AD6" s="49">
        <v>3.8999999999999998E-3</v>
      </c>
      <c r="AE6" s="85">
        <v>4.9000000000000004</v>
      </c>
      <c r="AF6" s="49">
        <v>3.8999999999999998E-3</v>
      </c>
      <c r="AG6" s="55"/>
      <c r="AH6" s="49"/>
      <c r="AI6" s="55"/>
      <c r="AJ6" s="49"/>
      <c r="AK6" s="15"/>
      <c r="AL6" s="14"/>
      <c r="AM6" s="55"/>
      <c r="AN6" s="49"/>
      <c r="AO6" s="55"/>
      <c r="AP6" s="49"/>
      <c r="AQ6" s="24"/>
      <c r="AR6" s="16"/>
      <c r="AS6" s="55"/>
      <c r="AT6" s="49"/>
      <c r="AU6" s="55"/>
      <c r="AV6" s="49"/>
      <c r="AW6" s="24"/>
      <c r="AX6" s="16"/>
      <c r="AY6" s="55"/>
      <c r="AZ6" s="49"/>
      <c r="BA6" s="55"/>
      <c r="BB6" s="49"/>
      <c r="BC6" s="25"/>
      <c r="BD6" s="26"/>
      <c r="BE6" s="30"/>
      <c r="BF6" s="31"/>
    </row>
    <row r="7" spans="1:58" x14ac:dyDescent="0.25">
      <c r="A7" s="11" t="s">
        <v>8</v>
      </c>
      <c r="B7" s="12">
        <v>5.3100000000000001E-2</v>
      </c>
      <c r="C7" s="20">
        <v>2.6</v>
      </c>
      <c r="D7" s="21">
        <v>2.2100000000000002E-2</v>
      </c>
      <c r="E7" s="20">
        <v>2.6</v>
      </c>
      <c r="F7" s="49">
        <v>1.3899999999999999E-2</v>
      </c>
      <c r="G7" s="20">
        <v>2.6</v>
      </c>
      <c r="H7" s="49">
        <v>1.0699999999999999E-2</v>
      </c>
      <c r="I7" s="22">
        <v>3.3</v>
      </c>
      <c r="J7" s="14">
        <v>1.9699999999999999E-2</v>
      </c>
      <c r="K7" s="93">
        <v>3.3</v>
      </c>
      <c r="L7" s="88">
        <v>5.7000000000000002E-3</v>
      </c>
      <c r="M7" s="93">
        <v>3.3</v>
      </c>
      <c r="N7" s="49">
        <v>4.8999999999999998E-3</v>
      </c>
      <c r="O7" s="13">
        <v>4.0999999999999996</v>
      </c>
      <c r="P7" s="16">
        <v>1.72E-2</v>
      </c>
      <c r="Q7" s="85">
        <v>4.0999999999999996</v>
      </c>
      <c r="R7" s="48">
        <v>4.8999999999999998E-3</v>
      </c>
      <c r="S7" s="85">
        <v>4.0999999999999996</v>
      </c>
      <c r="T7" s="49">
        <v>4.1000000000000003E-3</v>
      </c>
      <c r="U7" s="23">
        <v>5.2</v>
      </c>
      <c r="V7" s="16">
        <v>1.3100000000000001E-2</v>
      </c>
      <c r="W7" s="94">
        <v>5.2</v>
      </c>
      <c r="X7" s="48">
        <v>3.3E-3</v>
      </c>
      <c r="Y7" s="94">
        <v>5.2</v>
      </c>
      <c r="Z7" s="49">
        <v>3.3E-3</v>
      </c>
      <c r="AA7" s="47">
        <v>6.3</v>
      </c>
      <c r="AB7" s="48">
        <v>3.3E-3</v>
      </c>
      <c r="AC7" s="85">
        <v>6.3</v>
      </c>
      <c r="AD7" s="49">
        <v>2.5000000000000001E-3</v>
      </c>
      <c r="AE7" s="85">
        <v>6.3</v>
      </c>
      <c r="AF7" s="49">
        <v>2.5000000000000001E-3</v>
      </c>
      <c r="AG7" s="55"/>
      <c r="AH7" s="49"/>
      <c r="AI7" s="55"/>
      <c r="AJ7" s="49"/>
      <c r="AK7" s="15"/>
      <c r="AL7" s="14"/>
      <c r="AM7" s="55"/>
      <c r="AN7" s="49"/>
      <c r="AO7" s="55"/>
      <c r="AP7" s="49"/>
      <c r="AQ7" s="24"/>
      <c r="AR7" s="16"/>
      <c r="AS7" s="55"/>
      <c r="AT7" s="49"/>
      <c r="AU7" s="55"/>
      <c r="AV7" s="49"/>
      <c r="AW7" s="24"/>
      <c r="AX7" s="16"/>
      <c r="AY7" s="55"/>
      <c r="AZ7" s="49"/>
      <c r="BA7" s="55"/>
      <c r="BB7" s="49"/>
      <c r="BC7" s="25"/>
      <c r="BD7" s="26"/>
      <c r="BE7" s="30"/>
      <c r="BF7" s="31"/>
    </row>
    <row r="8" spans="1:58" x14ac:dyDescent="0.25">
      <c r="A8" s="11" t="s">
        <v>9</v>
      </c>
      <c r="B8" s="12">
        <v>5.1200000000000002E-2</v>
      </c>
      <c r="C8" s="20">
        <v>0.9</v>
      </c>
      <c r="D8" s="21">
        <v>8.8000000000000005E-3</v>
      </c>
      <c r="E8" s="20">
        <v>0.9</v>
      </c>
      <c r="F8" s="49">
        <v>3.5999999999999999E-3</v>
      </c>
      <c r="G8" s="20">
        <v>0.9</v>
      </c>
      <c r="H8" s="49">
        <v>1.1999999999999999E-3</v>
      </c>
      <c r="I8" s="22">
        <v>1.2</v>
      </c>
      <c r="J8" s="14">
        <v>4.5999999999999999E-3</v>
      </c>
      <c r="K8" s="93">
        <v>1.2</v>
      </c>
      <c r="L8" s="88">
        <v>4.0000000000000002E-4</v>
      </c>
      <c r="M8" s="93">
        <v>1.2</v>
      </c>
      <c r="N8" s="49">
        <v>1E-4</v>
      </c>
      <c r="O8" s="13">
        <v>1.5</v>
      </c>
      <c r="P8" s="16">
        <v>8.0000000000000004E-4</v>
      </c>
      <c r="Q8" s="85">
        <v>1.5</v>
      </c>
      <c r="R8" s="48">
        <v>4.0000000000000002E-4</v>
      </c>
      <c r="S8" s="85">
        <v>1.5</v>
      </c>
      <c r="T8" s="49">
        <v>1E-4</v>
      </c>
      <c r="U8" s="23">
        <v>1.8</v>
      </c>
      <c r="V8" s="16">
        <v>5.0000000000000001E-4</v>
      </c>
      <c r="W8" s="94">
        <v>1.8</v>
      </c>
      <c r="X8" s="48">
        <v>0</v>
      </c>
      <c r="Y8" s="94">
        <v>1.8</v>
      </c>
      <c r="Z8" s="49">
        <v>0</v>
      </c>
      <c r="AA8" s="47">
        <v>2.1</v>
      </c>
      <c r="AB8" s="48">
        <v>4.0000000000000002E-4</v>
      </c>
      <c r="AC8" s="85">
        <v>2.1</v>
      </c>
      <c r="AD8" s="49">
        <v>0</v>
      </c>
      <c r="AE8" s="85">
        <v>2.1</v>
      </c>
      <c r="AF8" s="49">
        <v>0</v>
      </c>
      <c r="AG8" s="55"/>
      <c r="AH8" s="49"/>
      <c r="AI8" s="55"/>
      <c r="AJ8" s="49"/>
      <c r="AK8" s="15"/>
      <c r="AL8" s="14"/>
      <c r="AM8" s="55"/>
      <c r="AN8" s="49"/>
      <c r="AO8" s="55"/>
      <c r="AP8" s="49"/>
      <c r="AQ8" s="24"/>
      <c r="AR8" s="16"/>
      <c r="AS8" s="55"/>
      <c r="AT8" s="49"/>
      <c r="AU8" s="55"/>
      <c r="AV8" s="49"/>
      <c r="AW8" s="24"/>
      <c r="AX8" s="16"/>
      <c r="AY8" s="55"/>
      <c r="AZ8" s="49"/>
      <c r="BA8" s="55"/>
      <c r="BB8" s="49"/>
      <c r="BC8" s="25"/>
      <c r="BD8" s="26"/>
      <c r="BE8" s="30"/>
      <c r="BF8" s="31"/>
    </row>
    <row r="9" spans="1:58" x14ac:dyDescent="0.25">
      <c r="A9" s="11" t="s">
        <v>10</v>
      </c>
      <c r="B9" s="12">
        <v>6.1400000000000003E-2</v>
      </c>
      <c r="C9" s="20">
        <v>1.3</v>
      </c>
      <c r="D9" s="21">
        <v>8.8999999999999999E-3</v>
      </c>
      <c r="E9" s="20">
        <v>1.3</v>
      </c>
      <c r="F9" s="49">
        <v>6.7999999999999996E-3</v>
      </c>
      <c r="G9" s="20">
        <v>1.3</v>
      </c>
      <c r="H9" s="49">
        <v>4.5999999999999999E-3</v>
      </c>
      <c r="I9" s="22">
        <v>1.8</v>
      </c>
      <c r="J9" s="14">
        <v>8.0999999999999996E-3</v>
      </c>
      <c r="K9" s="93">
        <v>1.8</v>
      </c>
      <c r="L9" s="88">
        <v>5.1000000000000004E-3</v>
      </c>
      <c r="M9" s="93">
        <v>1.8</v>
      </c>
      <c r="N9" s="49">
        <v>3.2000000000000002E-3</v>
      </c>
      <c r="O9" s="13">
        <v>2.2999999999999998</v>
      </c>
      <c r="P9" s="16">
        <v>5.1999999999999998E-3</v>
      </c>
      <c r="Q9" s="85">
        <v>2.2999999999999998</v>
      </c>
      <c r="R9" s="48">
        <v>4.7000000000000002E-3</v>
      </c>
      <c r="S9" s="85">
        <v>2.2999999999999998</v>
      </c>
      <c r="T9" s="49">
        <v>1.6999999999999999E-3</v>
      </c>
      <c r="U9" s="23">
        <v>2.8</v>
      </c>
      <c r="V9" s="16">
        <v>3.5000000000000001E-3</v>
      </c>
      <c r="W9" s="94">
        <v>2.8</v>
      </c>
      <c r="X9" s="48">
        <v>1.8E-3</v>
      </c>
      <c r="Y9" s="94">
        <v>2.8</v>
      </c>
      <c r="Z9" s="49">
        <v>1.6999999999999999E-3</v>
      </c>
      <c r="AA9" s="47">
        <v>3.3</v>
      </c>
      <c r="AB9" s="48">
        <v>5.3E-3</v>
      </c>
      <c r="AC9" s="85">
        <v>3.3</v>
      </c>
      <c r="AD9" s="49">
        <v>3.0000000000000001E-3</v>
      </c>
      <c r="AE9" s="85">
        <v>3.3</v>
      </c>
      <c r="AF9" s="49">
        <v>1.6999999999999999E-3</v>
      </c>
      <c r="AG9" s="55"/>
      <c r="AH9" s="49"/>
      <c r="AI9" s="55"/>
      <c r="AJ9" s="49"/>
      <c r="AK9" s="15"/>
      <c r="AL9" s="14"/>
      <c r="AM9" s="55"/>
      <c r="AN9" s="49"/>
      <c r="AO9" s="55"/>
      <c r="AP9" s="49"/>
      <c r="AQ9" s="24"/>
      <c r="AR9" s="16"/>
      <c r="AS9" s="55"/>
      <c r="AT9" s="49"/>
      <c r="AU9" s="55"/>
      <c r="AV9" s="49"/>
      <c r="AW9" s="24"/>
      <c r="AX9" s="16"/>
      <c r="AY9" s="55"/>
      <c r="AZ9" s="49"/>
      <c r="BA9" s="55"/>
      <c r="BB9" s="49"/>
      <c r="BC9" s="25"/>
      <c r="BD9" s="26"/>
      <c r="BE9" s="30"/>
      <c r="BF9" s="31"/>
    </row>
    <row r="10" spans="1:58" x14ac:dyDescent="0.25">
      <c r="A10" s="11" t="s">
        <v>11</v>
      </c>
      <c r="B10" s="12">
        <v>4.87E-2</v>
      </c>
      <c r="C10" s="20">
        <v>1.2</v>
      </c>
      <c r="D10" s="21">
        <v>2.1499999999999998E-2</v>
      </c>
      <c r="E10" s="20">
        <v>1.2</v>
      </c>
      <c r="F10" s="49">
        <v>8.8000000000000005E-3</v>
      </c>
      <c r="G10" s="20">
        <v>1.2</v>
      </c>
      <c r="H10" s="49">
        <v>8.3999999999999995E-3</v>
      </c>
      <c r="I10" s="22">
        <v>1.6</v>
      </c>
      <c r="J10" s="14">
        <v>1.04E-2</v>
      </c>
      <c r="K10" s="93">
        <v>1.6</v>
      </c>
      <c r="L10" s="88">
        <v>7.4999999999999997E-3</v>
      </c>
      <c r="M10" s="93">
        <v>1.6</v>
      </c>
      <c r="N10" s="49">
        <v>7.0000000000000001E-3</v>
      </c>
      <c r="O10" s="13">
        <v>2.1</v>
      </c>
      <c r="P10" s="16">
        <v>7.6E-3</v>
      </c>
      <c r="Q10" s="85">
        <v>2.1</v>
      </c>
      <c r="R10" s="48">
        <v>5.4000000000000003E-3</v>
      </c>
      <c r="S10" s="85">
        <v>2.1</v>
      </c>
      <c r="T10" s="49">
        <v>3.5999999999999999E-3</v>
      </c>
      <c r="U10" s="23">
        <v>2.5</v>
      </c>
      <c r="V10" s="16">
        <v>6.7999999999999996E-3</v>
      </c>
      <c r="W10" s="94">
        <v>2.5</v>
      </c>
      <c r="X10" s="48">
        <v>1.8E-3</v>
      </c>
      <c r="Y10" s="94">
        <v>2.5</v>
      </c>
      <c r="Z10" s="49">
        <v>2.7000000000000001E-3</v>
      </c>
      <c r="AA10" s="47">
        <v>2.9</v>
      </c>
      <c r="AB10" s="48">
        <v>5.4000000000000003E-3</v>
      </c>
      <c r="AC10" s="85">
        <v>2.9</v>
      </c>
      <c r="AD10" s="49">
        <v>1.8E-3</v>
      </c>
      <c r="AE10" s="85">
        <v>2.9</v>
      </c>
      <c r="AF10" s="49">
        <v>1.8E-3</v>
      </c>
      <c r="AG10" s="55"/>
      <c r="AH10" s="49"/>
      <c r="AI10" s="55"/>
      <c r="AJ10" s="49"/>
      <c r="AK10" s="15"/>
      <c r="AL10" s="14"/>
      <c r="AM10" s="55"/>
      <c r="AN10" s="49"/>
      <c r="AO10" s="55"/>
      <c r="AP10" s="49"/>
      <c r="AQ10" s="24"/>
      <c r="AR10" s="16"/>
      <c r="AS10" s="55"/>
      <c r="AT10" s="49"/>
      <c r="AU10" s="55"/>
      <c r="AV10" s="49"/>
      <c r="AW10" s="24"/>
      <c r="AX10" s="16"/>
      <c r="AY10" s="55"/>
      <c r="AZ10" s="49"/>
      <c r="BA10" s="55"/>
      <c r="BB10" s="49"/>
      <c r="BC10" s="25"/>
      <c r="BD10" s="26"/>
      <c r="BE10" s="30"/>
      <c r="BF10" s="31"/>
    </row>
    <row r="11" spans="1:58" x14ac:dyDescent="0.25">
      <c r="A11" s="11" t="s">
        <v>12</v>
      </c>
      <c r="B11" s="12">
        <v>5.0700000000000002E-2</v>
      </c>
      <c r="C11" s="20">
        <v>1.3</v>
      </c>
      <c r="D11" s="21">
        <v>1.8100000000000002E-2</v>
      </c>
      <c r="E11" s="20">
        <v>1.3</v>
      </c>
      <c r="F11" s="49">
        <v>1.6199999999999999E-2</v>
      </c>
      <c r="G11" s="20">
        <v>1.3</v>
      </c>
      <c r="H11" s="49">
        <v>1.5699999999999999E-2</v>
      </c>
      <c r="I11" s="22">
        <v>1.8</v>
      </c>
      <c r="J11" s="14">
        <v>1.2E-2</v>
      </c>
      <c r="K11" s="93">
        <v>1.8</v>
      </c>
      <c r="L11" s="88">
        <v>9.7000000000000003E-3</v>
      </c>
      <c r="M11" s="93">
        <v>1.8</v>
      </c>
      <c r="N11" s="71">
        <v>9.7000000000000003E-3</v>
      </c>
      <c r="O11" s="13">
        <v>2.2999999999999998</v>
      </c>
      <c r="P11" s="16">
        <v>1.1599999999999999E-2</v>
      </c>
      <c r="Q11" s="85">
        <v>2.2999999999999998</v>
      </c>
      <c r="R11" s="48">
        <v>9.4000000000000004E-3</v>
      </c>
      <c r="S11" s="85">
        <v>2.2999999999999998</v>
      </c>
      <c r="T11" s="67">
        <v>7.6E-3</v>
      </c>
      <c r="U11" s="23">
        <v>2.8</v>
      </c>
      <c r="V11" s="16">
        <v>9.7000000000000003E-3</v>
      </c>
      <c r="W11" s="94">
        <v>2.8</v>
      </c>
      <c r="X11" s="48">
        <v>6.4999999999999997E-3</v>
      </c>
      <c r="Y11" s="94">
        <v>2.8</v>
      </c>
      <c r="Z11" s="63">
        <v>4.0000000000000001E-3</v>
      </c>
      <c r="AA11" s="47">
        <v>3.3</v>
      </c>
      <c r="AB11" s="48">
        <v>6.4999999999999997E-3</v>
      </c>
      <c r="AC11" s="85">
        <v>3.3</v>
      </c>
      <c r="AD11" s="49">
        <v>4.4999999999999997E-3</v>
      </c>
      <c r="AE11" s="85">
        <v>3.3</v>
      </c>
      <c r="AF11" s="49">
        <v>3.3999999999999998E-3</v>
      </c>
      <c r="AG11" s="55"/>
      <c r="AH11" s="49"/>
      <c r="AI11" s="55"/>
      <c r="AJ11" s="49"/>
      <c r="AK11" s="15"/>
      <c r="AL11" s="14"/>
      <c r="AM11" s="55"/>
      <c r="AN11" s="49"/>
      <c r="AO11" s="55"/>
      <c r="AP11" s="49"/>
      <c r="AQ11" s="24"/>
      <c r="AR11" s="16"/>
      <c r="AS11" s="55"/>
      <c r="AT11" s="49"/>
      <c r="AU11" s="55"/>
      <c r="AV11" s="49"/>
      <c r="AW11" s="24"/>
      <c r="AX11" s="16"/>
      <c r="AY11" s="55"/>
      <c r="AZ11" s="49"/>
      <c r="BA11" s="55"/>
      <c r="BB11" s="49"/>
      <c r="BC11" s="25"/>
      <c r="BD11" s="26"/>
      <c r="BE11" s="30"/>
      <c r="BF11" s="31"/>
    </row>
    <row r="12" spans="1:58" x14ac:dyDescent="0.25">
      <c r="A12" s="11" t="s">
        <v>13</v>
      </c>
      <c r="B12" s="12">
        <v>6.7199999999999996E-2</v>
      </c>
      <c r="C12" s="20">
        <v>0.9</v>
      </c>
      <c r="D12" s="21">
        <v>1.14E-2</v>
      </c>
      <c r="E12" s="20">
        <v>0.9</v>
      </c>
      <c r="F12" s="49">
        <v>9.9000000000000008E-3</v>
      </c>
      <c r="G12" s="20">
        <v>0.9</v>
      </c>
      <c r="H12" s="49">
        <v>9.1999999999999998E-3</v>
      </c>
      <c r="I12" s="22">
        <v>1.4</v>
      </c>
      <c r="J12" s="14">
        <v>6.1000000000000004E-3</v>
      </c>
      <c r="K12" s="93">
        <v>1.4</v>
      </c>
      <c r="L12" s="88">
        <v>4.3E-3</v>
      </c>
      <c r="M12" s="93">
        <v>1.4</v>
      </c>
      <c r="N12" s="70">
        <v>4.1999999999999997E-3</v>
      </c>
      <c r="O12" s="13">
        <v>1.8</v>
      </c>
      <c r="P12" s="16">
        <v>5.8999999999999999E-3</v>
      </c>
      <c r="Q12" s="85">
        <v>1.8</v>
      </c>
      <c r="R12" s="48">
        <v>1.9E-3</v>
      </c>
      <c r="S12" s="85">
        <v>1.8</v>
      </c>
      <c r="T12" s="66">
        <v>2.7000000000000001E-3</v>
      </c>
      <c r="U12" s="23">
        <v>2.2000000000000002</v>
      </c>
      <c r="V12" s="16">
        <v>5.7999999999999996E-3</v>
      </c>
      <c r="W12" s="94">
        <v>2.2000000000000002</v>
      </c>
      <c r="X12" s="68">
        <v>2.7000000000000001E-3</v>
      </c>
      <c r="Y12" s="94">
        <v>2.2000000000000002</v>
      </c>
      <c r="Z12" s="62">
        <v>2.7000000000000001E-3</v>
      </c>
      <c r="AA12" s="47">
        <v>2.6</v>
      </c>
      <c r="AB12" s="48">
        <v>2.5999999999999999E-3</v>
      </c>
      <c r="AC12" s="85">
        <v>2.6</v>
      </c>
      <c r="AD12" s="49">
        <v>1.9E-3</v>
      </c>
      <c r="AE12" s="85">
        <v>2.6</v>
      </c>
      <c r="AF12" s="49">
        <v>1.9E-3</v>
      </c>
      <c r="AG12" s="55"/>
      <c r="AH12" s="49"/>
      <c r="AI12" s="55"/>
      <c r="AJ12" s="49"/>
      <c r="AK12" s="15"/>
      <c r="AL12" s="14"/>
      <c r="AM12" s="55"/>
      <c r="AN12" s="49"/>
      <c r="AO12" s="55"/>
      <c r="AP12" s="49"/>
      <c r="AQ12" s="24"/>
      <c r="AR12" s="16"/>
      <c r="AS12" s="55"/>
      <c r="AT12" s="49"/>
      <c r="AU12" s="55"/>
      <c r="AV12" s="49"/>
      <c r="AW12" s="24"/>
      <c r="AX12" s="16"/>
      <c r="AY12" s="55"/>
      <c r="AZ12" s="49"/>
      <c r="BA12" s="55"/>
      <c r="BB12" s="49"/>
      <c r="BC12" s="25"/>
      <c r="BD12" s="26"/>
      <c r="BE12" s="30"/>
      <c r="BF12" s="31"/>
    </row>
    <row r="13" spans="1:58" x14ac:dyDescent="0.25">
      <c r="A13" s="82" t="s">
        <v>14</v>
      </c>
      <c r="B13" s="83">
        <v>7.22E-2</v>
      </c>
      <c r="C13" s="107">
        <v>6.2</v>
      </c>
      <c r="D13" s="108">
        <v>2.4799999999999999E-2</v>
      </c>
      <c r="E13" s="107">
        <v>6.2</v>
      </c>
      <c r="F13" s="88">
        <v>2.24E-2</v>
      </c>
      <c r="G13" s="107">
        <v>6.2</v>
      </c>
      <c r="H13" s="88">
        <v>1.9E-2</v>
      </c>
      <c r="I13" s="93">
        <v>6.9</v>
      </c>
      <c r="J13" s="86">
        <v>1.6400000000000001E-2</v>
      </c>
      <c r="K13" s="93">
        <v>6.9</v>
      </c>
      <c r="L13" s="88">
        <v>1.55E-2</v>
      </c>
      <c r="M13" s="93">
        <v>6.9</v>
      </c>
      <c r="N13" s="69">
        <v>1.52E-2</v>
      </c>
      <c r="O13" s="85">
        <v>7.8</v>
      </c>
      <c r="P13" s="88">
        <v>1.55E-2</v>
      </c>
      <c r="Q13" s="85">
        <v>7.8</v>
      </c>
      <c r="R13" s="86">
        <v>1.2699999999999999E-2</v>
      </c>
      <c r="S13" s="85">
        <v>7.8</v>
      </c>
      <c r="T13" s="65">
        <v>1.2699999999999999E-2</v>
      </c>
      <c r="U13" s="94">
        <v>8.6999999999999993</v>
      </c>
      <c r="V13" s="88">
        <v>1.3299999999999999E-2</v>
      </c>
      <c r="W13" s="94">
        <v>8.6999999999999993</v>
      </c>
      <c r="X13" s="86">
        <v>1.21E-2</v>
      </c>
      <c r="Y13" s="94">
        <v>8.6999999999999993</v>
      </c>
      <c r="Z13" s="61">
        <v>1.06E-2</v>
      </c>
      <c r="AA13" s="85">
        <v>9.6</v>
      </c>
      <c r="AB13" s="86">
        <v>1.04E-2</v>
      </c>
      <c r="AC13" s="85">
        <v>9.6</v>
      </c>
      <c r="AD13" s="88">
        <v>8.8999999999999999E-3</v>
      </c>
      <c r="AE13" s="85">
        <v>9.6</v>
      </c>
      <c r="AF13" s="88">
        <v>7.7000000000000002E-3</v>
      </c>
      <c r="AG13" s="56"/>
      <c r="AH13" s="50"/>
      <c r="AI13" s="56"/>
      <c r="AJ13" s="50"/>
      <c r="AK13" s="18"/>
      <c r="AL13" s="17"/>
      <c r="AM13" s="56"/>
      <c r="AN13" s="50"/>
      <c r="AO13" s="56"/>
      <c r="AP13" s="50"/>
      <c r="AQ13" s="27"/>
      <c r="AR13" s="19"/>
      <c r="AS13" s="56"/>
      <c r="AT13" s="50"/>
      <c r="AU13" s="56"/>
      <c r="AV13" s="50"/>
      <c r="AW13" s="27"/>
      <c r="AX13" s="19"/>
      <c r="AY13" s="56"/>
      <c r="AZ13" s="50"/>
      <c r="BA13" s="56"/>
      <c r="BB13" s="50"/>
      <c r="BC13" s="28"/>
      <c r="BD13" s="29"/>
      <c r="BE13" s="32"/>
      <c r="BF13" s="33"/>
    </row>
    <row r="14" spans="1:58" s="72" customFormat="1" x14ac:dyDescent="0.25">
      <c r="A14" s="121" t="s">
        <v>19</v>
      </c>
      <c r="B14" s="84">
        <v>8.3400000000000002E-2</v>
      </c>
      <c r="C14" s="98">
        <v>11.4</v>
      </c>
      <c r="D14" s="57">
        <v>4.24E-2</v>
      </c>
      <c r="E14" s="98">
        <v>11.4</v>
      </c>
      <c r="F14" s="92">
        <v>3.8300000000000001E-2</v>
      </c>
      <c r="G14" s="98">
        <v>11.4</v>
      </c>
      <c r="H14" s="92">
        <v>3.1699999999999999E-2</v>
      </c>
      <c r="I14" s="99">
        <v>18.399999999999999</v>
      </c>
      <c r="J14" s="90">
        <v>2.2700000000000001E-2</v>
      </c>
      <c r="K14" s="99">
        <v>18.399999999999999</v>
      </c>
      <c r="L14" s="92">
        <v>2.7E-2</v>
      </c>
      <c r="M14" s="99">
        <v>18.399999999999999</v>
      </c>
      <c r="N14" s="109">
        <v>2.2700000000000001E-2</v>
      </c>
      <c r="O14" s="89">
        <v>24.9</v>
      </c>
      <c r="P14" s="90">
        <v>2.18E-2</v>
      </c>
      <c r="Q14" s="89">
        <v>24.9</v>
      </c>
      <c r="R14" s="92">
        <v>2.52E-2</v>
      </c>
      <c r="S14" s="89">
        <v>24.9</v>
      </c>
      <c r="T14" s="110">
        <v>2.18E-2</v>
      </c>
      <c r="U14" s="100">
        <v>36.799999999999997</v>
      </c>
      <c r="V14" s="90">
        <v>2.9600000000000001E-2</v>
      </c>
      <c r="W14" s="100">
        <v>36.799999999999997</v>
      </c>
      <c r="X14" s="92">
        <v>2.1999999999999999E-2</v>
      </c>
      <c r="Y14" s="100">
        <v>36.799999999999997</v>
      </c>
      <c r="Z14" s="110">
        <v>1.9800000000000002E-2</v>
      </c>
      <c r="AA14" s="89">
        <v>44.5</v>
      </c>
      <c r="AB14" s="90">
        <v>2.87E-2</v>
      </c>
      <c r="AC14" s="89">
        <v>44.5</v>
      </c>
      <c r="AD14" s="92">
        <v>2.0899999999999998E-2</v>
      </c>
      <c r="AE14" s="89">
        <v>44.5</v>
      </c>
      <c r="AF14" s="92">
        <v>1.7000000000000001E-2</v>
      </c>
      <c r="AG14" s="73"/>
      <c r="AH14" s="73"/>
      <c r="AI14" s="73"/>
      <c r="AJ14" s="73"/>
      <c r="AK14" s="74"/>
      <c r="AL14" s="73"/>
      <c r="AM14" s="73"/>
      <c r="AN14" s="73"/>
      <c r="AO14" s="73"/>
      <c r="AP14" s="73"/>
      <c r="AQ14" s="60"/>
      <c r="AR14" s="73"/>
      <c r="AS14" s="73"/>
      <c r="AT14" s="73"/>
      <c r="AU14" s="73"/>
      <c r="AV14" s="73"/>
      <c r="AW14" s="60"/>
      <c r="AX14" s="73"/>
      <c r="AY14" s="73"/>
      <c r="AZ14" s="73"/>
      <c r="BA14" s="73"/>
      <c r="BB14" s="73"/>
      <c r="BC14" s="75"/>
      <c r="BD14" s="77"/>
      <c r="BE14" s="78"/>
      <c r="BF14" s="79"/>
    </row>
    <row r="15" spans="1:58" s="81" customFormat="1" x14ac:dyDescent="0.25">
      <c r="A15" s="104"/>
      <c r="B15" s="106"/>
      <c r="C15" s="112"/>
      <c r="D15" s="113"/>
      <c r="E15" s="114"/>
      <c r="F15" s="114"/>
      <c r="G15" s="114"/>
      <c r="H15" s="114"/>
      <c r="I15" s="93"/>
      <c r="J15" s="86"/>
      <c r="K15" s="86"/>
      <c r="L15" s="86"/>
      <c r="M15" s="93"/>
      <c r="N15" s="105"/>
      <c r="O15" s="116"/>
      <c r="P15" s="114"/>
      <c r="Q15" s="114"/>
      <c r="R15" s="114"/>
      <c r="S15" s="116"/>
      <c r="T15" s="117"/>
      <c r="U15" s="87"/>
      <c r="V15" s="86"/>
      <c r="W15" s="86"/>
      <c r="X15" s="86"/>
      <c r="Y15" s="118"/>
      <c r="Z15" s="117"/>
      <c r="AA15" s="93"/>
      <c r="AB15" s="86"/>
      <c r="AC15" s="87"/>
      <c r="AD15" s="86"/>
      <c r="AE15" s="87"/>
      <c r="AF15" s="86"/>
      <c r="AG15" s="86"/>
      <c r="AH15" s="86"/>
      <c r="AI15" s="86"/>
      <c r="AJ15" s="86"/>
      <c r="AK15" s="87"/>
      <c r="AL15" s="86"/>
      <c r="AM15" s="86"/>
      <c r="AN15" s="86"/>
      <c r="AO15" s="86"/>
      <c r="AP15" s="86"/>
      <c r="AQ15" s="60"/>
      <c r="AR15" s="86"/>
      <c r="AS15" s="86"/>
      <c r="AT15" s="86"/>
      <c r="AU15" s="86"/>
      <c r="AV15" s="86"/>
      <c r="AW15" s="60"/>
      <c r="AX15" s="86"/>
      <c r="AY15" s="86"/>
      <c r="AZ15" s="86"/>
      <c r="BA15" s="86"/>
      <c r="BB15" s="86"/>
      <c r="BC15" s="96"/>
      <c r="BD15" s="77"/>
      <c r="BE15" s="78"/>
      <c r="BF15" s="79"/>
    </row>
    <row r="16" spans="1:58" s="81" customFormat="1" x14ac:dyDescent="0.25">
      <c r="A16" s="111"/>
      <c r="B16" s="106"/>
      <c r="C16" s="115"/>
      <c r="D16" s="57"/>
      <c r="E16" s="90"/>
      <c r="F16" s="90"/>
      <c r="G16" s="90"/>
      <c r="H16" s="90"/>
      <c r="I16" s="99"/>
      <c r="J16" s="90"/>
      <c r="K16" s="90"/>
      <c r="L16" s="90"/>
      <c r="M16" s="99"/>
      <c r="N16" s="109"/>
      <c r="O16" s="99"/>
      <c r="P16" s="90"/>
      <c r="Q16" s="90"/>
      <c r="R16" s="90"/>
      <c r="S16" s="99"/>
      <c r="T16" s="109"/>
      <c r="U16" s="91"/>
      <c r="V16" s="90"/>
      <c r="W16" s="90"/>
      <c r="X16" s="90"/>
      <c r="Y16" s="91"/>
      <c r="Z16" s="109"/>
      <c r="AA16" s="99"/>
      <c r="AB16" s="90"/>
      <c r="AC16" s="87"/>
      <c r="AD16" s="86"/>
      <c r="AE16" s="87"/>
      <c r="AF16" s="86"/>
      <c r="AG16" s="86"/>
      <c r="AH16" s="86"/>
      <c r="AI16" s="86"/>
      <c r="AJ16" s="86"/>
      <c r="AK16" s="87"/>
      <c r="AL16" s="86"/>
      <c r="AM16" s="86"/>
      <c r="AN16" s="86"/>
      <c r="AO16" s="86"/>
      <c r="AP16" s="86"/>
      <c r="AQ16" s="60"/>
      <c r="AR16" s="86"/>
      <c r="AS16" s="86"/>
      <c r="AT16" s="86"/>
      <c r="AU16" s="86"/>
      <c r="AV16" s="86"/>
      <c r="AW16" s="60"/>
      <c r="AX16" s="86"/>
      <c r="AY16" s="86"/>
      <c r="AZ16" s="86"/>
      <c r="BA16" s="86"/>
      <c r="BB16" s="86"/>
      <c r="BC16" s="96"/>
      <c r="BD16" s="77"/>
      <c r="BE16" s="78"/>
      <c r="BF16" s="79"/>
    </row>
    <row r="17" spans="1:28" x14ac:dyDescent="0.25">
      <c r="A17" s="54" t="s">
        <v>0</v>
      </c>
      <c r="B17" s="119"/>
      <c r="C17" s="217">
        <v>60</v>
      </c>
      <c r="D17" s="218"/>
      <c r="E17" s="218"/>
      <c r="F17" s="218"/>
      <c r="G17" s="218"/>
      <c r="H17" s="219"/>
      <c r="I17" s="217">
        <v>70</v>
      </c>
      <c r="J17" s="218"/>
      <c r="K17" s="218"/>
      <c r="L17" s="218"/>
      <c r="M17" s="218"/>
      <c r="N17" s="219"/>
      <c r="O17" s="220">
        <v>80</v>
      </c>
      <c r="P17" s="218"/>
      <c r="Q17" s="218"/>
      <c r="R17" s="218"/>
      <c r="S17" s="218"/>
      <c r="T17" s="219"/>
      <c r="U17" s="221">
        <v>90</v>
      </c>
      <c r="V17" s="218"/>
      <c r="W17" s="218"/>
      <c r="X17" s="218"/>
      <c r="Y17" s="218"/>
      <c r="Z17" s="219"/>
      <c r="AA17" s="222" t="s">
        <v>2</v>
      </c>
      <c r="AB17" s="223"/>
    </row>
    <row r="18" spans="1:28" x14ac:dyDescent="0.25">
      <c r="A18" s="47"/>
      <c r="B18" s="58"/>
      <c r="C18" s="230" t="s">
        <v>17</v>
      </c>
      <c r="D18" s="235"/>
      <c r="E18" s="230" t="s">
        <v>16</v>
      </c>
      <c r="F18" s="231"/>
      <c r="G18" s="230" t="s">
        <v>15</v>
      </c>
      <c r="H18" s="231"/>
      <c r="I18" s="230" t="s">
        <v>17</v>
      </c>
      <c r="J18" s="231"/>
      <c r="K18" s="230" t="s">
        <v>16</v>
      </c>
      <c r="L18" s="231"/>
      <c r="M18" s="230" t="s">
        <v>15</v>
      </c>
      <c r="N18" s="231"/>
      <c r="O18" s="230" t="s">
        <v>17</v>
      </c>
      <c r="P18" s="231"/>
      <c r="Q18" s="230" t="s">
        <v>16</v>
      </c>
      <c r="R18" s="231"/>
      <c r="S18" s="230" t="s">
        <v>15</v>
      </c>
      <c r="T18" s="231"/>
      <c r="U18" s="230" t="s">
        <v>17</v>
      </c>
      <c r="V18" s="231"/>
      <c r="W18" s="230" t="s">
        <v>16</v>
      </c>
      <c r="X18" s="231"/>
      <c r="Y18" s="238" t="s">
        <v>15</v>
      </c>
      <c r="Z18" s="239"/>
      <c r="AA18" s="36"/>
      <c r="AB18" s="37"/>
    </row>
    <row r="19" spans="1:28" x14ac:dyDescent="0.25">
      <c r="A19" s="40"/>
      <c r="B19" s="59"/>
      <c r="C19" s="40" t="s">
        <v>4</v>
      </c>
      <c r="D19" s="44" t="s">
        <v>3</v>
      </c>
      <c r="E19" s="40" t="s">
        <v>4</v>
      </c>
      <c r="F19" s="44" t="s">
        <v>3</v>
      </c>
      <c r="G19" s="43" t="s">
        <v>4</v>
      </c>
      <c r="H19" s="43" t="s">
        <v>3</v>
      </c>
      <c r="I19" s="40" t="s">
        <v>4</v>
      </c>
      <c r="J19" s="44" t="s">
        <v>3</v>
      </c>
      <c r="K19" s="40" t="s">
        <v>4</v>
      </c>
      <c r="L19" s="44" t="s">
        <v>3</v>
      </c>
      <c r="M19" s="40" t="s">
        <v>4</v>
      </c>
      <c r="N19" s="44" t="s">
        <v>3</v>
      </c>
      <c r="O19" s="40" t="s">
        <v>4</v>
      </c>
      <c r="P19" s="44" t="s">
        <v>3</v>
      </c>
      <c r="Q19" s="40" t="s">
        <v>4</v>
      </c>
      <c r="R19" s="44" t="s">
        <v>3</v>
      </c>
      <c r="S19" s="40" t="s">
        <v>4</v>
      </c>
      <c r="T19" s="44" t="s">
        <v>3</v>
      </c>
      <c r="U19" s="40" t="s">
        <v>4</v>
      </c>
      <c r="V19" s="44" t="s">
        <v>3</v>
      </c>
      <c r="W19" s="40" t="s">
        <v>4</v>
      </c>
      <c r="X19" s="44" t="s">
        <v>3</v>
      </c>
      <c r="Y19" s="45" t="s">
        <v>4</v>
      </c>
      <c r="Z19" s="39" t="s">
        <v>3</v>
      </c>
      <c r="AA19" s="41" t="s">
        <v>4</v>
      </c>
      <c r="AB19" s="42" t="s">
        <v>3</v>
      </c>
    </row>
    <row r="20" spans="1:28" x14ac:dyDescent="0.25">
      <c r="A20" s="46" t="s">
        <v>5</v>
      </c>
      <c r="B20" s="59"/>
      <c r="C20" s="87">
        <v>2.9</v>
      </c>
      <c r="D20" s="49">
        <v>3.7000000000000002E-3</v>
      </c>
      <c r="E20" s="87">
        <v>2.9</v>
      </c>
      <c r="F20" s="49">
        <v>0</v>
      </c>
      <c r="G20" s="87">
        <v>2.9</v>
      </c>
      <c r="H20" s="48">
        <v>0</v>
      </c>
      <c r="I20" s="95">
        <v>3.3</v>
      </c>
      <c r="J20" s="49">
        <v>1.8E-3</v>
      </c>
      <c r="K20" s="95">
        <v>3.3</v>
      </c>
      <c r="L20" s="49">
        <v>0</v>
      </c>
      <c r="M20" s="95">
        <v>3.3</v>
      </c>
      <c r="N20" s="49">
        <v>0</v>
      </c>
      <c r="O20" s="95">
        <v>3.7</v>
      </c>
      <c r="P20" s="49">
        <v>0</v>
      </c>
      <c r="Q20" s="95">
        <v>3.7</v>
      </c>
      <c r="R20" s="49">
        <v>0</v>
      </c>
      <c r="S20" s="95">
        <v>3.7</v>
      </c>
      <c r="T20" s="49">
        <v>0</v>
      </c>
      <c r="U20" s="154">
        <v>4.0999999999999996</v>
      </c>
      <c r="V20" s="49">
        <v>0</v>
      </c>
      <c r="W20" s="150">
        <v>4.0999999999999996</v>
      </c>
      <c r="X20" s="49">
        <v>0</v>
      </c>
      <c r="Y20" s="152">
        <v>4.0999999999999996</v>
      </c>
      <c r="Z20" s="51">
        <v>0</v>
      </c>
      <c r="AA20" s="52">
        <v>4.5</v>
      </c>
      <c r="AB20" s="53">
        <v>0</v>
      </c>
    </row>
    <row r="21" spans="1:28" x14ac:dyDescent="0.25">
      <c r="A21" s="46" t="s">
        <v>6</v>
      </c>
      <c r="B21" s="59"/>
      <c r="C21" s="87">
        <v>2.9</v>
      </c>
      <c r="D21" s="88">
        <v>1E-3</v>
      </c>
      <c r="E21" s="87">
        <v>2.9</v>
      </c>
      <c r="F21" s="49">
        <v>0</v>
      </c>
      <c r="G21" s="87">
        <v>2.9</v>
      </c>
      <c r="H21" s="48">
        <v>0</v>
      </c>
      <c r="I21" s="95">
        <v>3.2</v>
      </c>
      <c r="J21" s="49">
        <v>1E-4</v>
      </c>
      <c r="K21" s="95">
        <v>3.2</v>
      </c>
      <c r="L21" s="49">
        <v>0</v>
      </c>
      <c r="M21" s="95">
        <v>3.2</v>
      </c>
      <c r="N21" s="49">
        <v>0</v>
      </c>
      <c r="O21" s="95">
        <v>3.5</v>
      </c>
      <c r="P21" s="49">
        <v>1E-4</v>
      </c>
      <c r="Q21" s="95">
        <v>3.5</v>
      </c>
      <c r="R21" s="49">
        <v>0</v>
      </c>
      <c r="S21" s="95">
        <v>3.5</v>
      </c>
      <c r="T21" s="49">
        <v>0</v>
      </c>
      <c r="U21" s="154">
        <v>3.8</v>
      </c>
      <c r="V21" s="49">
        <v>0</v>
      </c>
      <c r="W21" s="150">
        <v>3.8</v>
      </c>
      <c r="X21" s="49">
        <v>0</v>
      </c>
      <c r="Y21" s="152">
        <v>3.8</v>
      </c>
      <c r="Z21" s="51">
        <v>0</v>
      </c>
      <c r="AA21" s="52">
        <v>4.0999999999999996</v>
      </c>
      <c r="AB21" s="53">
        <v>0</v>
      </c>
    </row>
    <row r="22" spans="1:28" x14ac:dyDescent="0.25">
      <c r="A22" s="46" t="s">
        <v>7</v>
      </c>
      <c r="B22" s="59"/>
      <c r="C22" s="87">
        <v>5.6</v>
      </c>
      <c r="D22" s="88">
        <v>5.8999999999999999E-3</v>
      </c>
      <c r="E22" s="87">
        <v>5.6</v>
      </c>
      <c r="F22" s="49">
        <v>2E-3</v>
      </c>
      <c r="G22" s="87">
        <v>5.6</v>
      </c>
      <c r="H22" s="48">
        <v>2E-3</v>
      </c>
      <c r="I22" s="95">
        <v>6.3</v>
      </c>
      <c r="J22" s="49">
        <v>2E-3</v>
      </c>
      <c r="K22" s="95">
        <v>6.3</v>
      </c>
      <c r="L22" s="49">
        <v>2E-3</v>
      </c>
      <c r="M22" s="95">
        <v>6.3</v>
      </c>
      <c r="N22" s="49">
        <v>2E-3</v>
      </c>
      <c r="O22" s="95">
        <v>7</v>
      </c>
      <c r="P22" s="49">
        <v>0</v>
      </c>
      <c r="Q22" s="95">
        <v>7</v>
      </c>
      <c r="R22" s="49">
        <v>0</v>
      </c>
      <c r="S22" s="95">
        <v>7</v>
      </c>
      <c r="T22" s="49">
        <v>0</v>
      </c>
      <c r="U22" s="154">
        <v>7.7</v>
      </c>
      <c r="V22" s="49">
        <v>0</v>
      </c>
      <c r="W22" s="150">
        <v>7.7</v>
      </c>
      <c r="X22" s="49">
        <v>0</v>
      </c>
      <c r="Y22" s="152">
        <v>7.7</v>
      </c>
      <c r="Z22" s="51">
        <v>0</v>
      </c>
      <c r="AA22" s="52">
        <v>8.4</v>
      </c>
      <c r="AB22" s="53">
        <v>0</v>
      </c>
    </row>
    <row r="23" spans="1:28" x14ac:dyDescent="0.25">
      <c r="A23" s="46" t="s">
        <v>8</v>
      </c>
      <c r="B23" s="59"/>
      <c r="C23" s="87">
        <v>7.4</v>
      </c>
      <c r="D23" s="49">
        <v>2.5000000000000001E-3</v>
      </c>
      <c r="E23" s="87">
        <v>7.4</v>
      </c>
      <c r="F23" s="49">
        <v>1.6000000000000001E-3</v>
      </c>
      <c r="G23" s="87">
        <v>7.4</v>
      </c>
      <c r="H23" s="48">
        <v>8.0000000000000004E-4</v>
      </c>
      <c r="I23" s="95">
        <v>8.5</v>
      </c>
      <c r="J23" s="49">
        <v>2.5000000000000001E-3</v>
      </c>
      <c r="K23" s="95">
        <v>8.5</v>
      </c>
      <c r="L23" s="49">
        <v>8.0000000000000004E-4</v>
      </c>
      <c r="M23" s="95">
        <v>8.5</v>
      </c>
      <c r="N23" s="49">
        <v>0</v>
      </c>
      <c r="O23" s="95">
        <v>9.6999999999999993</v>
      </c>
      <c r="P23" s="49">
        <v>8.0000000000000004E-4</v>
      </c>
      <c r="Q23" s="95">
        <v>9.6999999999999993</v>
      </c>
      <c r="R23" s="49">
        <v>0</v>
      </c>
      <c r="S23" s="95">
        <v>9.6999999999999993</v>
      </c>
      <c r="T23" s="49">
        <v>0</v>
      </c>
      <c r="U23" s="154">
        <v>10.8</v>
      </c>
      <c r="V23" s="49">
        <v>0</v>
      </c>
      <c r="W23" s="150">
        <v>10.8</v>
      </c>
      <c r="X23" s="49">
        <v>0</v>
      </c>
      <c r="Y23" s="152">
        <v>10.8</v>
      </c>
      <c r="Z23" s="51">
        <v>0</v>
      </c>
      <c r="AA23" s="52">
        <v>11.9</v>
      </c>
      <c r="AB23" s="53">
        <v>0</v>
      </c>
    </row>
    <row r="24" spans="1:28" x14ac:dyDescent="0.25">
      <c r="A24" s="46" t="s">
        <v>9</v>
      </c>
      <c r="B24" s="59"/>
      <c r="C24" s="87">
        <v>2.4</v>
      </c>
      <c r="D24" s="49">
        <v>0</v>
      </c>
      <c r="E24" s="87">
        <v>2.4</v>
      </c>
      <c r="F24" s="49">
        <v>0</v>
      </c>
      <c r="G24" s="87">
        <v>2.4</v>
      </c>
      <c r="H24" s="48">
        <v>0</v>
      </c>
      <c r="I24" s="95">
        <v>2.7</v>
      </c>
      <c r="J24" s="49">
        <v>0</v>
      </c>
      <c r="K24" s="95">
        <v>2.7</v>
      </c>
      <c r="L24" s="49">
        <v>0</v>
      </c>
      <c r="M24" s="95">
        <v>2.7</v>
      </c>
      <c r="N24" s="49">
        <v>0</v>
      </c>
      <c r="O24" s="95">
        <v>3</v>
      </c>
      <c r="P24" s="49">
        <v>0</v>
      </c>
      <c r="Q24" s="95">
        <v>3</v>
      </c>
      <c r="R24" s="49">
        <v>0</v>
      </c>
      <c r="S24" s="95">
        <v>3</v>
      </c>
      <c r="T24" s="49">
        <v>0</v>
      </c>
      <c r="U24" s="154">
        <v>3.3</v>
      </c>
      <c r="V24" s="49">
        <v>0</v>
      </c>
      <c r="W24" s="150">
        <v>3.3</v>
      </c>
      <c r="X24" s="49">
        <v>0</v>
      </c>
      <c r="Y24" s="152">
        <v>3.3</v>
      </c>
      <c r="Z24" s="51">
        <v>0</v>
      </c>
      <c r="AA24" s="52">
        <v>3.6</v>
      </c>
      <c r="AB24" s="53">
        <v>0</v>
      </c>
    </row>
    <row r="25" spans="1:28" x14ac:dyDescent="0.25">
      <c r="A25" s="46" t="s">
        <v>10</v>
      </c>
      <c r="B25" s="59"/>
      <c r="C25" s="87">
        <v>3.7</v>
      </c>
      <c r="D25" s="49">
        <v>5.0000000000000001E-3</v>
      </c>
      <c r="E25" s="87">
        <v>3.7</v>
      </c>
      <c r="F25" s="49">
        <v>1.6999999999999999E-3</v>
      </c>
      <c r="G25" s="87">
        <v>3.7</v>
      </c>
      <c r="H25" s="48">
        <v>1.6999999999999999E-3</v>
      </c>
      <c r="I25" s="95">
        <v>4.3</v>
      </c>
      <c r="J25" s="49">
        <v>1E-4</v>
      </c>
      <c r="K25" s="95">
        <v>4.3</v>
      </c>
      <c r="L25" s="49">
        <v>1E-4</v>
      </c>
      <c r="M25" s="95">
        <v>4.3</v>
      </c>
      <c r="N25" s="49">
        <v>0</v>
      </c>
      <c r="O25" s="95">
        <v>4.9000000000000004</v>
      </c>
      <c r="P25" s="49">
        <v>1E-4</v>
      </c>
      <c r="Q25" s="95">
        <v>4.9000000000000004</v>
      </c>
      <c r="R25" s="49">
        <v>1E-4</v>
      </c>
      <c r="S25" s="95">
        <v>4.9000000000000004</v>
      </c>
      <c r="T25" s="49">
        <v>0</v>
      </c>
      <c r="U25" s="154">
        <v>5.3</v>
      </c>
      <c r="V25" s="49">
        <v>0</v>
      </c>
      <c r="W25" s="150">
        <v>5.3</v>
      </c>
      <c r="X25" s="49">
        <v>0</v>
      </c>
      <c r="Y25" s="152">
        <v>5.3</v>
      </c>
      <c r="Z25" s="51">
        <v>0</v>
      </c>
      <c r="AA25" s="52">
        <v>5.8</v>
      </c>
      <c r="AB25" s="53">
        <v>0</v>
      </c>
    </row>
    <row r="26" spans="1:28" x14ac:dyDescent="0.25">
      <c r="A26" s="46" t="s">
        <v>11</v>
      </c>
      <c r="B26" s="59"/>
      <c r="C26" s="87">
        <v>3.3</v>
      </c>
      <c r="D26" s="49">
        <v>3.8E-3</v>
      </c>
      <c r="E26" s="87">
        <v>3.3</v>
      </c>
      <c r="F26" s="49">
        <v>1.8E-3</v>
      </c>
      <c r="G26" s="87">
        <v>3.3</v>
      </c>
      <c r="H26" s="48">
        <v>1.8E-3</v>
      </c>
      <c r="I26" s="95">
        <v>3.7</v>
      </c>
      <c r="J26" s="49">
        <v>3.0999999999999999E-3</v>
      </c>
      <c r="K26" s="95">
        <v>3.7</v>
      </c>
      <c r="L26" s="49">
        <v>1.8E-3</v>
      </c>
      <c r="M26" s="95">
        <v>3.7</v>
      </c>
      <c r="N26" s="49">
        <v>1.8E-3</v>
      </c>
      <c r="O26" s="95">
        <v>4.3</v>
      </c>
      <c r="P26" s="49">
        <v>2.2000000000000001E-3</v>
      </c>
      <c r="Q26" s="95">
        <v>4.3</v>
      </c>
      <c r="R26" s="49">
        <v>1.2999999999999999E-3</v>
      </c>
      <c r="S26" s="95">
        <v>4.3</v>
      </c>
      <c r="T26" s="49">
        <v>1E-3</v>
      </c>
      <c r="U26" s="154">
        <v>4.8</v>
      </c>
      <c r="V26" s="49">
        <v>1E-3</v>
      </c>
      <c r="W26" s="150">
        <v>4.8</v>
      </c>
      <c r="X26" s="49">
        <v>1E-3</v>
      </c>
      <c r="Y26" s="152">
        <v>4.8</v>
      </c>
      <c r="Z26" s="51">
        <v>1E-3</v>
      </c>
      <c r="AA26" s="52">
        <v>5.3</v>
      </c>
      <c r="AB26" s="53">
        <v>1E-3</v>
      </c>
    </row>
    <row r="27" spans="1:28" x14ac:dyDescent="0.25">
      <c r="A27" s="46" t="s">
        <v>12</v>
      </c>
      <c r="B27" s="59"/>
      <c r="C27" s="87">
        <v>3.8</v>
      </c>
      <c r="D27" s="49">
        <v>6.3E-3</v>
      </c>
      <c r="E27" s="87">
        <v>3.8</v>
      </c>
      <c r="F27" s="49">
        <v>4.1999999999999997E-3</v>
      </c>
      <c r="G27" s="87">
        <v>3.8</v>
      </c>
      <c r="H27" s="48">
        <v>4.0000000000000001E-3</v>
      </c>
      <c r="I27" s="95">
        <v>4.3</v>
      </c>
      <c r="J27" s="49">
        <v>4.0000000000000001E-3</v>
      </c>
      <c r="K27" s="95">
        <v>4.3</v>
      </c>
      <c r="L27" s="49">
        <v>3.8E-3</v>
      </c>
      <c r="M27" s="95">
        <v>4.3</v>
      </c>
      <c r="N27" s="49">
        <v>3.2000000000000002E-3</v>
      </c>
      <c r="O27" s="95">
        <v>4.7</v>
      </c>
      <c r="P27" s="49">
        <v>3.0999999999999999E-3</v>
      </c>
      <c r="Q27" s="95">
        <v>4.7</v>
      </c>
      <c r="R27" s="49">
        <v>2.3E-3</v>
      </c>
      <c r="S27" s="95">
        <v>4.7</v>
      </c>
      <c r="T27" s="49">
        <v>2.0000000000000001E-4</v>
      </c>
      <c r="U27" s="154">
        <v>5.2</v>
      </c>
      <c r="V27" s="49">
        <v>0</v>
      </c>
      <c r="W27" s="150">
        <v>5.2</v>
      </c>
      <c r="X27" s="49">
        <v>0</v>
      </c>
      <c r="Y27" s="152">
        <v>5.2</v>
      </c>
      <c r="Z27" s="51">
        <v>0</v>
      </c>
      <c r="AA27" s="52">
        <v>5.6</v>
      </c>
      <c r="AB27" s="53">
        <v>0</v>
      </c>
    </row>
    <row r="28" spans="1:28" x14ac:dyDescent="0.25">
      <c r="A28" s="46" t="s">
        <v>13</v>
      </c>
      <c r="B28" s="59"/>
      <c r="C28" s="87">
        <v>3</v>
      </c>
      <c r="D28" s="103">
        <v>2.0000000000000001E-4</v>
      </c>
      <c r="E28" s="87">
        <v>3</v>
      </c>
      <c r="F28" s="103">
        <v>2.0000000000000001E-4</v>
      </c>
      <c r="G28" s="87">
        <v>3</v>
      </c>
      <c r="H28" s="48">
        <v>2.0000000000000001E-4</v>
      </c>
      <c r="I28" s="95">
        <v>3.4</v>
      </c>
      <c r="J28" s="103">
        <v>2.0000000000000001E-4</v>
      </c>
      <c r="K28" s="95">
        <v>3.4</v>
      </c>
      <c r="L28" s="103">
        <v>2.0000000000000001E-4</v>
      </c>
      <c r="M28" s="95">
        <v>3.4</v>
      </c>
      <c r="N28" s="49">
        <v>2.0000000000000001E-4</v>
      </c>
      <c r="O28" s="95">
        <v>3.8</v>
      </c>
      <c r="P28" s="103">
        <v>2.0000000000000001E-4</v>
      </c>
      <c r="Q28" s="95">
        <v>3.8</v>
      </c>
      <c r="R28" s="103">
        <v>2.0000000000000001E-4</v>
      </c>
      <c r="S28" s="95">
        <v>3.8</v>
      </c>
      <c r="T28" s="49">
        <v>2.0000000000000001E-4</v>
      </c>
      <c r="U28" s="154">
        <v>4.2</v>
      </c>
      <c r="V28" s="103">
        <v>2.0000000000000001E-4</v>
      </c>
      <c r="W28" s="150">
        <v>4.2</v>
      </c>
      <c r="X28" s="103">
        <v>2.0000000000000001E-4</v>
      </c>
      <c r="Y28" s="152">
        <v>4.2</v>
      </c>
      <c r="Z28" s="51">
        <v>2.0000000000000001E-4</v>
      </c>
      <c r="AA28" s="52">
        <v>4.5999999999999996</v>
      </c>
      <c r="AB28" s="53">
        <v>2.0000000000000001E-4</v>
      </c>
    </row>
    <row r="29" spans="1:28" x14ac:dyDescent="0.25">
      <c r="A29" s="82" t="s">
        <v>14</v>
      </c>
      <c r="B29" s="59"/>
      <c r="C29" s="87">
        <v>10.7</v>
      </c>
      <c r="D29" s="88">
        <v>9.1999999999999998E-3</v>
      </c>
      <c r="E29" s="87">
        <v>10.7</v>
      </c>
      <c r="F29" s="88">
        <v>7.7000000000000002E-3</v>
      </c>
      <c r="G29" s="87">
        <v>10.7</v>
      </c>
      <c r="H29" s="86">
        <v>6.6E-3</v>
      </c>
      <c r="I29" s="95">
        <v>11.8</v>
      </c>
      <c r="J29" s="88">
        <v>7.7000000000000002E-3</v>
      </c>
      <c r="K29" s="95">
        <v>11.8</v>
      </c>
      <c r="L29" s="88">
        <v>5.4999999999999997E-3</v>
      </c>
      <c r="M29" s="95">
        <v>11.8</v>
      </c>
      <c r="N29" s="88">
        <v>4.5999999999999999E-3</v>
      </c>
      <c r="O29" s="95">
        <v>12.9</v>
      </c>
      <c r="P29" s="88">
        <v>6.0000000000000001E-3</v>
      </c>
      <c r="Q29" s="95">
        <v>12.9</v>
      </c>
      <c r="R29" s="88">
        <v>3.2000000000000002E-3</v>
      </c>
      <c r="S29" s="95">
        <v>12.9</v>
      </c>
      <c r="T29" s="88">
        <v>2.3E-3</v>
      </c>
      <c r="U29" s="154">
        <v>14.1</v>
      </c>
      <c r="V29" s="88">
        <v>4.8999999999999998E-3</v>
      </c>
      <c r="W29" s="150">
        <v>14.1</v>
      </c>
      <c r="X29" s="88">
        <v>2.3E-3</v>
      </c>
      <c r="Y29" s="152">
        <v>14.1</v>
      </c>
      <c r="Z29" s="97">
        <v>2.3E-3</v>
      </c>
      <c r="AA29" s="102">
        <v>15.2</v>
      </c>
      <c r="AB29" s="103">
        <v>2.3E-3</v>
      </c>
    </row>
    <row r="30" spans="1:28" s="80" customFormat="1" x14ac:dyDescent="0.25">
      <c r="A30" s="121" t="s">
        <v>19</v>
      </c>
      <c r="B30" s="122"/>
      <c r="C30" s="100">
        <v>52.4</v>
      </c>
      <c r="D30" s="92">
        <v>2.3900000000000001E-2</v>
      </c>
      <c r="E30" s="100">
        <v>52.4</v>
      </c>
      <c r="F30" s="90">
        <v>2.0899999999999998E-2</v>
      </c>
      <c r="G30" s="100">
        <v>52.4</v>
      </c>
      <c r="H30" s="92">
        <v>1.4200000000000001E-2</v>
      </c>
      <c r="I30" s="120">
        <v>62.4</v>
      </c>
      <c r="J30" s="90">
        <v>1.8800000000000001E-2</v>
      </c>
      <c r="K30" s="120">
        <v>62.4</v>
      </c>
      <c r="L30" s="92">
        <v>1.43E-2</v>
      </c>
      <c r="M30" s="120">
        <v>62.4</v>
      </c>
      <c r="N30" s="90">
        <v>1.2800000000000001E-2</v>
      </c>
      <c r="O30" s="101">
        <v>69.5</v>
      </c>
      <c r="P30" s="92">
        <v>1.83E-2</v>
      </c>
      <c r="Q30" s="101">
        <v>69.5</v>
      </c>
      <c r="R30" s="90">
        <v>1.44E-2</v>
      </c>
      <c r="S30" s="101">
        <v>69.5</v>
      </c>
      <c r="T30" s="92">
        <v>1.2E-2</v>
      </c>
      <c r="U30" s="155">
        <v>78.900000000000006</v>
      </c>
      <c r="V30" s="90">
        <v>1.0999999999999999E-2</v>
      </c>
      <c r="W30" s="155">
        <v>78.900000000000006</v>
      </c>
      <c r="X30" s="92">
        <v>1.0200000000000001E-2</v>
      </c>
      <c r="Y30" s="153">
        <v>78.900000000000006</v>
      </c>
      <c r="Z30" s="151">
        <v>6.7999999999999996E-3</v>
      </c>
      <c r="AA30" s="32">
        <v>91.8</v>
      </c>
      <c r="AB30" s="33">
        <v>6.7999999999999996E-3</v>
      </c>
    </row>
    <row r="33" spans="16:16" x14ac:dyDescent="0.25">
      <c r="P33" s="95"/>
    </row>
    <row r="34" spans="16:16" x14ac:dyDescent="0.25">
      <c r="P34" s="95"/>
    </row>
  </sheetData>
  <mergeCells count="54">
    <mergeCell ref="W18:X18"/>
    <mergeCell ref="Y18:Z18"/>
    <mergeCell ref="C2:D2"/>
    <mergeCell ref="M18:N18"/>
    <mergeCell ref="O18:P18"/>
    <mergeCell ref="Q18:R18"/>
    <mergeCell ref="S18:T18"/>
    <mergeCell ref="U18:V18"/>
    <mergeCell ref="C18:D18"/>
    <mergeCell ref="E18:F18"/>
    <mergeCell ref="G18:H18"/>
    <mergeCell ref="I18:J18"/>
    <mergeCell ref="K18:L18"/>
    <mergeCell ref="O2:P2"/>
    <mergeCell ref="Q2:R2"/>
    <mergeCell ref="S2:T2"/>
    <mergeCell ref="G2:H2"/>
    <mergeCell ref="AI2:AJ2"/>
    <mergeCell ref="BC2:BD2"/>
    <mergeCell ref="AA2:AB2"/>
    <mergeCell ref="AC2:AD2"/>
    <mergeCell ref="AE2:AF2"/>
    <mergeCell ref="W2:X2"/>
    <mergeCell ref="Y2:Z2"/>
    <mergeCell ref="BA2:BB2"/>
    <mergeCell ref="BE1:BF1"/>
    <mergeCell ref="AA1:AF1"/>
    <mergeCell ref="U1:Z1"/>
    <mergeCell ref="O1:T1"/>
    <mergeCell ref="AG1:AL1"/>
    <mergeCell ref="AM1:AR1"/>
    <mergeCell ref="AS1:AX1"/>
    <mergeCell ref="AY1:BD1"/>
    <mergeCell ref="I1:N1"/>
    <mergeCell ref="C1:H1"/>
    <mergeCell ref="AS2:AT2"/>
    <mergeCell ref="AU2:AV2"/>
    <mergeCell ref="AY2:AZ2"/>
    <mergeCell ref="I2:J2"/>
    <mergeCell ref="U2:V2"/>
    <mergeCell ref="AK2:AL2"/>
    <mergeCell ref="AQ2:AR2"/>
    <mergeCell ref="AG2:AH2"/>
    <mergeCell ref="AM2:AN2"/>
    <mergeCell ref="AO2:AP2"/>
    <mergeCell ref="AW2:AX2"/>
    <mergeCell ref="K2:L2"/>
    <mergeCell ref="M2:N2"/>
    <mergeCell ref="E2:F2"/>
    <mergeCell ref="C17:H17"/>
    <mergeCell ref="I17:N17"/>
    <mergeCell ref="O17:T17"/>
    <mergeCell ref="U17:Z17"/>
    <mergeCell ref="AA17:AB1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S155"/>
  <sheetViews>
    <sheetView topLeftCell="A142" zoomScaleNormal="100" workbookViewId="0">
      <selection activeCell="J153" sqref="J153"/>
    </sheetView>
  </sheetViews>
  <sheetFormatPr defaultRowHeight="12.75" x14ac:dyDescent="0.2"/>
  <cols>
    <col min="1" max="1" width="8.5703125" style="123" customWidth="1"/>
    <col min="2" max="3" width="6.5703125" style="123" customWidth="1"/>
    <col min="4" max="4" width="5.42578125" style="123" customWidth="1"/>
    <col min="5" max="6" width="6.5703125" style="123" customWidth="1"/>
    <col min="7" max="8" width="6.140625" style="123" customWidth="1"/>
    <col min="9" max="10" width="6" style="123" customWidth="1"/>
    <col min="11" max="11" width="4.140625" style="123" customWidth="1"/>
    <col min="12" max="13" width="7.28515625" style="123" customWidth="1"/>
    <col min="14" max="15" width="6.140625" style="123" customWidth="1"/>
    <col min="16" max="17" width="6.5703125" style="123" customWidth="1"/>
    <col min="18" max="18" width="4.140625" style="123" customWidth="1"/>
    <col min="19" max="20" width="6.42578125" style="123" customWidth="1"/>
    <col min="21" max="22" width="6" style="123" customWidth="1"/>
    <col min="23" max="24" width="5.85546875" style="123" customWidth="1"/>
    <col min="25" max="25" width="4.5703125" style="123" customWidth="1"/>
    <col min="26" max="27" width="6.42578125" style="123" customWidth="1"/>
    <col min="28" max="29" width="5.85546875" style="123" customWidth="1"/>
    <col min="30" max="31" width="6.7109375" style="123" customWidth="1"/>
    <col min="32" max="32" width="4.42578125" style="123" customWidth="1"/>
    <col min="33" max="34" width="6.85546875" style="123" customWidth="1"/>
    <col min="35" max="36" width="6" style="123" customWidth="1"/>
    <col min="37" max="38" width="6.42578125" style="123" customWidth="1"/>
    <col min="39" max="39" width="6" style="123" customWidth="1"/>
    <col min="40" max="41" width="7.28515625" style="123" customWidth="1"/>
    <col min="42" max="43" width="6.5703125" style="123" customWidth="1"/>
    <col min="44" max="45" width="6.140625" style="123" customWidth="1"/>
    <col min="46" max="46" width="4.140625" style="123" customWidth="1"/>
    <col min="47" max="48" width="6.140625" style="123" customWidth="1"/>
    <col min="49" max="50" width="6.85546875" style="123" customWidth="1"/>
    <col min="51" max="52" width="6.42578125" style="123" customWidth="1"/>
    <col min="53" max="53" width="4.42578125" style="123" customWidth="1"/>
    <col min="54" max="57" width="6.140625" style="123" customWidth="1"/>
    <col min="58" max="59" width="7.140625" style="123" customWidth="1"/>
    <col min="60" max="60" width="4.28515625" style="123" customWidth="1"/>
    <col min="61" max="62" width="6.42578125" style="123" customWidth="1"/>
    <col min="63" max="64" width="6.28515625" style="123" customWidth="1"/>
    <col min="65" max="66" width="6.5703125" style="123" customWidth="1"/>
    <col min="67" max="67" width="4.5703125" style="123" customWidth="1"/>
    <col min="68" max="68" width="6" style="123" customWidth="1"/>
    <col min="69" max="69" width="7.7109375" style="123" customWidth="1"/>
    <col min="70" max="70" width="4.5703125" style="123" customWidth="1"/>
    <col min="71" max="16384" width="9.140625" style="123"/>
  </cols>
  <sheetData>
    <row r="2" spans="1:71" ht="15" x14ac:dyDescent="0.2">
      <c r="A2" s="144" t="s">
        <v>18</v>
      </c>
      <c r="B2" s="247">
        <v>100</v>
      </c>
      <c r="C2" s="247"/>
      <c r="D2" s="246"/>
      <c r="E2" s="247">
        <v>90</v>
      </c>
      <c r="F2" s="247"/>
      <c r="G2" s="247"/>
      <c r="H2" s="247"/>
      <c r="I2" s="247"/>
      <c r="J2" s="157"/>
      <c r="K2" s="135"/>
      <c r="L2" s="251">
        <v>80</v>
      </c>
      <c r="M2" s="247"/>
      <c r="N2" s="247"/>
      <c r="O2" s="247"/>
      <c r="P2" s="247"/>
      <c r="Q2" s="247"/>
      <c r="R2" s="246"/>
      <c r="S2" s="251">
        <v>70</v>
      </c>
      <c r="T2" s="247"/>
      <c r="U2" s="247"/>
      <c r="V2" s="247"/>
      <c r="W2" s="247"/>
      <c r="X2" s="247"/>
      <c r="Y2" s="246"/>
      <c r="Z2" s="251">
        <v>60</v>
      </c>
      <c r="AA2" s="247"/>
      <c r="AB2" s="247"/>
      <c r="AC2" s="247"/>
      <c r="AD2" s="247"/>
      <c r="AE2" s="247"/>
      <c r="AF2" s="246"/>
      <c r="AG2" s="251">
        <v>50</v>
      </c>
      <c r="AH2" s="247"/>
      <c r="AI2" s="247"/>
      <c r="AJ2" s="247"/>
      <c r="AK2" s="247"/>
      <c r="AL2" s="247"/>
      <c r="AM2" s="246"/>
      <c r="AN2" s="240">
        <v>40</v>
      </c>
      <c r="AO2" s="241"/>
      <c r="AP2" s="241"/>
      <c r="AQ2" s="241"/>
      <c r="AR2" s="241"/>
      <c r="AS2" s="241"/>
      <c r="AT2" s="246"/>
      <c r="AU2" s="240">
        <v>30</v>
      </c>
      <c r="AV2" s="241"/>
      <c r="AW2" s="241"/>
      <c r="AX2" s="241"/>
      <c r="AY2" s="241"/>
      <c r="AZ2" s="241"/>
      <c r="BA2" s="246"/>
      <c r="BB2" s="240">
        <v>20</v>
      </c>
      <c r="BC2" s="241"/>
      <c r="BD2" s="241"/>
      <c r="BE2" s="241"/>
      <c r="BF2" s="241"/>
      <c r="BG2" s="241"/>
      <c r="BH2" s="246"/>
      <c r="BI2" s="241">
        <v>10</v>
      </c>
      <c r="BJ2" s="241"/>
      <c r="BK2" s="241"/>
      <c r="BL2" s="241"/>
      <c r="BM2" s="241"/>
      <c r="BN2" s="156"/>
      <c r="BO2" s="136"/>
      <c r="BP2" s="240">
        <v>0</v>
      </c>
      <c r="BQ2" s="241"/>
      <c r="BR2" s="242"/>
      <c r="BS2" s="137" t="s">
        <v>22</v>
      </c>
    </row>
    <row r="3" spans="1:71" ht="13.5" x14ac:dyDescent="0.2">
      <c r="A3" s="127"/>
      <c r="B3" s="140" t="s">
        <v>26</v>
      </c>
      <c r="C3" s="140"/>
      <c r="D3" s="141" t="s">
        <v>21</v>
      </c>
      <c r="E3" s="140" t="s">
        <v>20</v>
      </c>
      <c r="F3" s="140"/>
      <c r="G3" s="140" t="s">
        <v>16</v>
      </c>
      <c r="H3" s="140"/>
      <c r="I3" s="140" t="s">
        <v>15</v>
      </c>
      <c r="J3" s="140"/>
      <c r="K3" s="141" t="s">
        <v>21</v>
      </c>
      <c r="L3" s="139" t="s">
        <v>20</v>
      </c>
      <c r="M3" s="140"/>
      <c r="N3" s="140" t="s">
        <v>16</v>
      </c>
      <c r="O3" s="140"/>
      <c r="P3" s="140" t="s">
        <v>15</v>
      </c>
      <c r="Q3" s="140"/>
      <c r="R3" s="141" t="s">
        <v>21</v>
      </c>
      <c r="S3" s="140" t="s">
        <v>20</v>
      </c>
      <c r="T3" s="140"/>
      <c r="U3" s="140" t="s">
        <v>16</v>
      </c>
      <c r="V3" s="140"/>
      <c r="W3" s="140" t="s">
        <v>15</v>
      </c>
      <c r="X3" s="140"/>
      <c r="Y3" s="141" t="s">
        <v>21</v>
      </c>
      <c r="Z3" s="139" t="s">
        <v>20</v>
      </c>
      <c r="AA3" s="140"/>
      <c r="AB3" s="140" t="s">
        <v>16</v>
      </c>
      <c r="AC3" s="140"/>
      <c r="AD3" s="140" t="s">
        <v>15</v>
      </c>
      <c r="AE3" s="140"/>
      <c r="AF3" s="141" t="s">
        <v>21</v>
      </c>
      <c r="AG3" s="140" t="s">
        <v>20</v>
      </c>
      <c r="AH3" s="140"/>
      <c r="AI3" s="140" t="s">
        <v>16</v>
      </c>
      <c r="AJ3" s="140"/>
      <c r="AK3" s="140" t="s">
        <v>15</v>
      </c>
      <c r="AL3" s="140"/>
      <c r="AM3" s="141" t="s">
        <v>21</v>
      </c>
      <c r="AN3" s="139" t="s">
        <v>20</v>
      </c>
      <c r="AO3" s="140"/>
      <c r="AP3" s="140" t="s">
        <v>16</v>
      </c>
      <c r="AQ3" s="140"/>
      <c r="AR3" s="140" t="s">
        <v>15</v>
      </c>
      <c r="AS3" s="140"/>
      <c r="AT3" s="141" t="s">
        <v>21</v>
      </c>
      <c r="AU3" s="140" t="s">
        <v>20</v>
      </c>
      <c r="AV3" s="140"/>
      <c r="AW3" s="140" t="s">
        <v>16</v>
      </c>
      <c r="AX3" s="140"/>
      <c r="AY3" s="140" t="s">
        <v>15</v>
      </c>
      <c r="AZ3" s="140"/>
      <c r="BA3" s="140" t="s">
        <v>21</v>
      </c>
      <c r="BB3" s="139" t="s">
        <v>20</v>
      </c>
      <c r="BC3" s="140"/>
      <c r="BD3" s="140" t="s">
        <v>16</v>
      </c>
      <c r="BE3" s="140"/>
      <c r="BF3" s="140" t="s">
        <v>15</v>
      </c>
      <c r="BG3" s="140"/>
      <c r="BH3" s="141" t="s">
        <v>21</v>
      </c>
      <c r="BI3" s="140" t="s">
        <v>20</v>
      </c>
      <c r="BJ3" s="140"/>
      <c r="BK3" s="140" t="s">
        <v>16</v>
      </c>
      <c r="BL3" s="140"/>
      <c r="BM3" s="140" t="s">
        <v>15</v>
      </c>
      <c r="BN3" s="140"/>
      <c r="BO3" s="141" t="s">
        <v>21</v>
      </c>
      <c r="BP3" s="140" t="s">
        <v>26</v>
      </c>
      <c r="BQ3" s="140"/>
      <c r="BR3" s="141" t="s">
        <v>21</v>
      </c>
      <c r="BS3" s="248">
        <v>107217</v>
      </c>
    </row>
    <row r="4" spans="1:71" ht="13.5" x14ac:dyDescent="0.2">
      <c r="A4" s="127"/>
      <c r="B4" s="140" t="s">
        <v>27</v>
      </c>
      <c r="C4" s="140" t="s">
        <v>28</v>
      </c>
      <c r="D4" s="141"/>
      <c r="E4" s="140" t="s">
        <v>27</v>
      </c>
      <c r="F4" s="140" t="s">
        <v>28</v>
      </c>
      <c r="G4" s="140" t="s">
        <v>27</v>
      </c>
      <c r="H4" s="140" t="s">
        <v>28</v>
      </c>
      <c r="I4" s="140" t="s">
        <v>27</v>
      </c>
      <c r="J4" s="140" t="s">
        <v>28</v>
      </c>
      <c r="K4" s="141"/>
      <c r="L4" s="140" t="s">
        <v>27</v>
      </c>
      <c r="M4" s="140" t="s">
        <v>28</v>
      </c>
      <c r="N4" s="140" t="s">
        <v>27</v>
      </c>
      <c r="O4" s="140" t="s">
        <v>28</v>
      </c>
      <c r="P4" s="140" t="s">
        <v>27</v>
      </c>
      <c r="Q4" s="140" t="s">
        <v>28</v>
      </c>
      <c r="R4" s="141"/>
      <c r="S4" s="140" t="s">
        <v>27</v>
      </c>
      <c r="T4" s="140" t="s">
        <v>28</v>
      </c>
      <c r="U4" s="140" t="s">
        <v>27</v>
      </c>
      <c r="V4" s="140" t="s">
        <v>28</v>
      </c>
      <c r="W4" s="140" t="s">
        <v>27</v>
      </c>
      <c r="X4" s="140" t="s">
        <v>28</v>
      </c>
      <c r="Y4" s="141"/>
      <c r="Z4" s="140" t="s">
        <v>27</v>
      </c>
      <c r="AA4" s="140" t="s">
        <v>28</v>
      </c>
      <c r="AB4" s="140" t="s">
        <v>27</v>
      </c>
      <c r="AC4" s="140" t="s">
        <v>28</v>
      </c>
      <c r="AD4" s="140" t="s">
        <v>27</v>
      </c>
      <c r="AE4" s="140" t="s">
        <v>28</v>
      </c>
      <c r="AF4" s="141"/>
      <c r="AG4" s="140" t="s">
        <v>27</v>
      </c>
      <c r="AH4" s="140" t="s">
        <v>28</v>
      </c>
      <c r="AI4" s="140" t="s">
        <v>27</v>
      </c>
      <c r="AJ4" s="140" t="s">
        <v>28</v>
      </c>
      <c r="AK4" s="140" t="s">
        <v>27</v>
      </c>
      <c r="AL4" s="140" t="s">
        <v>28</v>
      </c>
      <c r="AM4" s="141"/>
      <c r="AN4" s="140" t="s">
        <v>27</v>
      </c>
      <c r="AO4" s="140" t="s">
        <v>28</v>
      </c>
      <c r="AP4" s="140" t="s">
        <v>27</v>
      </c>
      <c r="AQ4" s="140" t="s">
        <v>28</v>
      </c>
      <c r="AR4" s="140" t="s">
        <v>27</v>
      </c>
      <c r="AS4" s="140" t="s">
        <v>28</v>
      </c>
      <c r="AT4" s="141"/>
      <c r="AU4" s="140" t="s">
        <v>27</v>
      </c>
      <c r="AV4" s="140" t="s">
        <v>28</v>
      </c>
      <c r="AW4" s="140" t="s">
        <v>27</v>
      </c>
      <c r="AX4" s="140" t="s">
        <v>28</v>
      </c>
      <c r="AY4" s="140" t="s">
        <v>27</v>
      </c>
      <c r="AZ4" s="140" t="s">
        <v>28</v>
      </c>
      <c r="BA4" s="141"/>
      <c r="BB4" s="140" t="s">
        <v>27</v>
      </c>
      <c r="BC4" s="140" t="s">
        <v>28</v>
      </c>
      <c r="BD4" s="140" t="s">
        <v>27</v>
      </c>
      <c r="BE4" s="140" t="s">
        <v>28</v>
      </c>
      <c r="BF4" s="140" t="s">
        <v>27</v>
      </c>
      <c r="BG4" s="140" t="s">
        <v>28</v>
      </c>
      <c r="BH4" s="141"/>
      <c r="BI4" s="140" t="s">
        <v>27</v>
      </c>
      <c r="BJ4" s="140" t="s">
        <v>28</v>
      </c>
      <c r="BK4" s="140" t="s">
        <v>27</v>
      </c>
      <c r="BL4" s="140" t="s">
        <v>28</v>
      </c>
      <c r="BM4" s="140" t="s">
        <v>27</v>
      </c>
      <c r="BN4" s="140" t="s">
        <v>28</v>
      </c>
      <c r="BO4" s="141"/>
      <c r="BP4" s="140" t="s">
        <v>27</v>
      </c>
      <c r="BQ4" s="140" t="s">
        <v>28</v>
      </c>
      <c r="BR4" s="141"/>
      <c r="BS4" s="248"/>
    </row>
    <row r="5" spans="1:71" x14ac:dyDescent="0.2">
      <c r="A5" s="133">
        <v>1</v>
      </c>
      <c r="B5" s="128">
        <v>109207</v>
      </c>
      <c r="C5" s="158">
        <f>(B5-$BS$3)/$BS$3</f>
        <v>1.8560489474616897E-2</v>
      </c>
      <c r="D5" s="243">
        <v>91.8</v>
      </c>
      <c r="E5" s="128">
        <v>108400</v>
      </c>
      <c r="F5" s="158">
        <f>(E5-$BS$3)/$BS$3</f>
        <v>1.1033698014307432E-2</v>
      </c>
      <c r="G5" s="128">
        <v>108677</v>
      </c>
      <c r="H5" s="158">
        <f>(G5-$BS$3)/$BS$3</f>
        <v>1.3617243534141042E-2</v>
      </c>
      <c r="I5" s="128">
        <v>109207</v>
      </c>
      <c r="J5" s="158">
        <f>(I5-$BS$3)/$BS$3</f>
        <v>1.8560489474616897E-2</v>
      </c>
      <c r="K5" s="243">
        <v>78.900000000000006</v>
      </c>
      <c r="L5" s="127">
        <v>109622</v>
      </c>
      <c r="M5" s="158">
        <f>(L5-$BS$3)/$BS$3</f>
        <v>2.2431144314800824E-2</v>
      </c>
      <c r="N5" s="128">
        <v>109595</v>
      </c>
      <c r="O5" s="158">
        <f>(N5-$BS$3)/$BS$3</f>
        <v>2.2179318578210545E-2</v>
      </c>
      <c r="P5" s="128">
        <v>109044</v>
      </c>
      <c r="Q5" s="158">
        <f>(P5-$BS$3)/$BS$3</f>
        <v>1.7040208175942248E-2</v>
      </c>
      <c r="R5" s="243">
        <v>69.5</v>
      </c>
      <c r="S5" s="128">
        <v>110349</v>
      </c>
      <c r="T5" s="158">
        <f>(S5-$BS$3)/$BS$3</f>
        <v>2.9211785444472425E-2</v>
      </c>
      <c r="U5" s="128">
        <v>110213</v>
      </c>
      <c r="V5" s="158">
        <f>(U5-$BS$3)/$BS$3</f>
        <v>2.7943329882388054E-2</v>
      </c>
      <c r="W5" s="128">
        <v>109215</v>
      </c>
      <c r="X5" s="158">
        <f>(W5-$BS$3)/$BS$3</f>
        <v>1.8635104507680685E-2</v>
      </c>
      <c r="Y5" s="243">
        <v>62.4</v>
      </c>
      <c r="Z5" s="127">
        <v>110918</v>
      </c>
      <c r="AA5" s="158">
        <f>(Z5-$BS$3)/$BS$3</f>
        <v>3.4518779671134245E-2</v>
      </c>
      <c r="AB5" s="128">
        <v>110412</v>
      </c>
      <c r="AC5" s="158">
        <f>(AB5-$BS$3)/$BS$3</f>
        <v>2.9799378829849742E-2</v>
      </c>
      <c r="AD5" s="128">
        <v>108742</v>
      </c>
      <c r="AE5" s="158">
        <f>(AD5-$BS$3)/$BS$3</f>
        <v>1.4223490677784306E-2</v>
      </c>
      <c r="AF5" s="243">
        <v>52.4</v>
      </c>
      <c r="AG5" s="128">
        <v>111285</v>
      </c>
      <c r="AH5" s="158">
        <f>(AG5-$BS$3)/$BS$3</f>
        <v>3.7941744312935448E-2</v>
      </c>
      <c r="AI5" s="128">
        <v>110548</v>
      </c>
      <c r="AJ5" s="158">
        <f>(AI5-$BS$3)/$BS$3</f>
        <v>3.1067834391934116E-2</v>
      </c>
      <c r="AK5" s="128">
        <v>110157</v>
      </c>
      <c r="AL5" s="158">
        <f>(AK5-$BS$3)/$BS$3</f>
        <v>2.7421024650941549E-2</v>
      </c>
      <c r="AM5" s="243">
        <v>44.5</v>
      </c>
      <c r="AN5" s="127">
        <v>110491</v>
      </c>
      <c r="AO5" s="158">
        <f>(AN5-$BS$3)/$BS$3</f>
        <v>3.0536202281354636E-2</v>
      </c>
      <c r="AP5" s="128">
        <v>110796</v>
      </c>
      <c r="AQ5" s="158">
        <f>(AP5-$BS$3)/$BS$3</f>
        <v>3.3380900416911496E-2</v>
      </c>
      <c r="AR5" s="128">
        <v>110851</v>
      </c>
      <c r="AS5" s="158">
        <f>(AR5-$BS$3)/$BS$3</f>
        <v>3.3893878769225026E-2</v>
      </c>
      <c r="AT5" s="243">
        <v>36.799999999999997</v>
      </c>
      <c r="AU5" s="128">
        <v>111993</v>
      </c>
      <c r="AV5" s="158">
        <f>(AU5-$BS$3)/$BS$3</f>
        <v>4.4545174739080554E-2</v>
      </c>
      <c r="AW5" s="128">
        <v>110180</v>
      </c>
      <c r="AX5" s="158">
        <f>(AW5-$BS$3)/$BS$3</f>
        <v>2.7635542870999934E-2</v>
      </c>
      <c r="AY5" s="128">
        <v>110340</v>
      </c>
      <c r="AZ5" s="158">
        <f>(AY5-$BS$3)/$BS$3</f>
        <v>2.9127843532275665E-2</v>
      </c>
      <c r="BA5" s="243">
        <v>24.9</v>
      </c>
      <c r="BB5" s="127">
        <v>112183</v>
      </c>
      <c r="BC5" s="158">
        <f>(BB5-$BS$3)/$BS$3</f>
        <v>4.6317281774345485E-2</v>
      </c>
      <c r="BD5" s="128">
        <v>110272</v>
      </c>
      <c r="BE5" s="158">
        <f>(BD5-$BS$3)/$BS$3</f>
        <v>2.8493615751233478E-2</v>
      </c>
      <c r="BF5" s="128">
        <v>110103</v>
      </c>
      <c r="BG5" s="158">
        <f>(BF5-$BS$3)/$BS$3</f>
        <v>2.6917373177760988E-2</v>
      </c>
      <c r="BH5" s="243">
        <v>18.399999999999999</v>
      </c>
      <c r="BI5" s="128">
        <v>113592</v>
      </c>
      <c r="BJ5" s="158">
        <f>(BI5-$BS$3)/$BS$3</f>
        <v>5.9458854472704888E-2</v>
      </c>
      <c r="BK5" s="128">
        <v>111562</v>
      </c>
      <c r="BL5" s="158">
        <f>(BK5-$BS$3)/$BS$3</f>
        <v>4.0525289832769054E-2</v>
      </c>
      <c r="BM5" s="128">
        <v>110711</v>
      </c>
      <c r="BN5" s="158">
        <f>(BM5-$BS$3)/$BS$3</f>
        <v>3.2588115690608765E-2</v>
      </c>
      <c r="BO5" s="243">
        <v>11.4</v>
      </c>
      <c r="BP5" s="159">
        <v>117217</v>
      </c>
      <c r="BQ5" s="158">
        <f>(BP5-$BS$3)/$BS$3</f>
        <v>9.3268791329733161E-2</v>
      </c>
      <c r="BR5" s="243">
        <v>3.7</v>
      </c>
      <c r="BS5" s="248"/>
    </row>
    <row r="6" spans="1:71" x14ac:dyDescent="0.2">
      <c r="A6" s="133">
        <v>2</v>
      </c>
      <c r="B6" s="128">
        <v>108592</v>
      </c>
      <c r="C6" s="158">
        <f t="shared" ref="C6:C9" si="0">(B6-$BS$3)/$BS$3</f>
        <v>1.2824458807838309E-2</v>
      </c>
      <c r="D6" s="243"/>
      <c r="E6" s="128">
        <v>108967</v>
      </c>
      <c r="F6" s="158">
        <f t="shared" ref="F6:F9" si="1">(E6-$BS$3)/$BS$3</f>
        <v>1.6322038482703301E-2</v>
      </c>
      <c r="G6" s="128">
        <v>110116</v>
      </c>
      <c r="H6" s="158">
        <f t="shared" ref="H6:H9" si="2">(G6-$BS$3)/$BS$3</f>
        <v>2.7038622606489641E-2</v>
      </c>
      <c r="I6" s="128">
        <v>108592</v>
      </c>
      <c r="J6" s="158">
        <f t="shared" ref="J6:J9" si="3">(I6-$BS$3)/$BS$3</f>
        <v>1.2824458807838309E-2</v>
      </c>
      <c r="K6" s="243"/>
      <c r="L6" s="127">
        <v>109580</v>
      </c>
      <c r="M6" s="158">
        <f t="shared" ref="M6:M9" si="4">(L6-$BS$3)/$BS$3</f>
        <v>2.2039415391215945E-2</v>
      </c>
      <c r="N6" s="128">
        <v>108758</v>
      </c>
      <c r="O6" s="158">
        <f t="shared" ref="O6:O9" si="5">(N6-$BS$3)/$BS$3</f>
        <v>1.437272074391188E-2</v>
      </c>
      <c r="P6" s="128">
        <v>110243</v>
      </c>
      <c r="Q6" s="158">
        <f t="shared" ref="Q6:Q9" si="6">(P6-$BS$3)/$BS$3</f>
        <v>2.8223136256377252E-2</v>
      </c>
      <c r="R6" s="243"/>
      <c r="S6" s="128">
        <v>111143</v>
      </c>
      <c r="T6" s="158">
        <f t="shared" ref="T6:V9" si="7">(S6-$BS$3)/$BS$3</f>
        <v>3.6617327476053237E-2</v>
      </c>
      <c r="U6" s="128">
        <v>109436</v>
      </c>
      <c r="V6" s="158">
        <f t="shared" si="7"/>
        <v>2.0696344796067787E-2</v>
      </c>
      <c r="W6" s="128">
        <v>109073</v>
      </c>
      <c r="X6" s="158">
        <f t="shared" ref="X6" si="8">(W6-$BS$3)/$BS$3</f>
        <v>1.7310687670798474E-2</v>
      </c>
      <c r="Y6" s="243"/>
      <c r="Z6" s="127">
        <v>109776</v>
      </c>
      <c r="AA6" s="158">
        <f t="shared" ref="AA6" si="9">(Z6-$BS$3)/$BS$3</f>
        <v>2.3867483701278714E-2</v>
      </c>
      <c r="AB6" s="128">
        <v>110918</v>
      </c>
      <c r="AC6" s="158">
        <f t="shared" ref="AC6" si="10">(AB6-$BS$3)/$BS$3</f>
        <v>3.4518779671134245E-2</v>
      </c>
      <c r="AD6" s="128">
        <v>109127</v>
      </c>
      <c r="AE6" s="158">
        <f t="shared" ref="AE6" si="11">(AD6-$BS$3)/$BS$3</f>
        <v>1.7814339143979032E-2</v>
      </c>
      <c r="AF6" s="243"/>
      <c r="AG6" s="128">
        <v>110293</v>
      </c>
      <c r="AH6" s="158">
        <f t="shared" ref="AH6" si="12">(AG6-$BS$3)/$BS$3</f>
        <v>2.868948021302592E-2</v>
      </c>
      <c r="AI6" s="128">
        <v>109456</v>
      </c>
      <c r="AJ6" s="158">
        <f t="shared" ref="AJ6" si="13">(AI6-$BS$3)/$BS$3</f>
        <v>2.0882882378727253E-2</v>
      </c>
      <c r="AK6" s="128">
        <v>109036</v>
      </c>
      <c r="AL6" s="158">
        <f t="shared" ref="AL6" si="14">(AK6-$BS$3)/$BS$3</f>
        <v>1.696559314287846E-2</v>
      </c>
      <c r="AM6" s="243"/>
      <c r="AN6" s="127">
        <v>110634</v>
      </c>
      <c r="AO6" s="158">
        <f t="shared" ref="AO6" si="15">(AN6-$BS$3)/$BS$3</f>
        <v>3.1869945997369822E-2</v>
      </c>
      <c r="AP6" s="128">
        <v>109574</v>
      </c>
      <c r="AQ6" s="158">
        <f t="shared" ref="AQ6" si="16">(AP6-$BS$3)/$BS$3</f>
        <v>2.1983454116418104E-2</v>
      </c>
      <c r="AR6" s="128">
        <v>110412</v>
      </c>
      <c r="AS6" s="158">
        <f t="shared" ref="AS6" si="17">(AR6-$BS$3)/$BS$3</f>
        <v>2.9799378829849742E-2</v>
      </c>
      <c r="AT6" s="243"/>
      <c r="AU6" s="128">
        <v>110700</v>
      </c>
      <c r="AV6" s="158">
        <f t="shared" ref="AV6" si="18">(AU6-$BS$3)/$BS$3</f>
        <v>3.2485520020146062E-2</v>
      </c>
      <c r="AW6" s="128">
        <v>109920</v>
      </c>
      <c r="AX6" s="158">
        <f t="shared" ref="AX6" si="19">(AW6-$BS$3)/$BS$3</f>
        <v>2.5210554296426872E-2</v>
      </c>
      <c r="AY6" s="128">
        <v>109555</v>
      </c>
      <c r="AZ6" s="158">
        <f t="shared" ref="AZ6" si="20">(AY6-$BS$3)/$BS$3</f>
        <v>2.1806243412891613E-2</v>
      </c>
      <c r="BA6" s="243"/>
      <c r="BB6" s="127">
        <v>111570</v>
      </c>
      <c r="BC6" s="158">
        <f t="shared" ref="BC6" si="21">(BB6-$BS$3)/$BS$3</f>
        <v>4.0599904865832842E-2</v>
      </c>
      <c r="BD6" s="128">
        <v>110115</v>
      </c>
      <c r="BE6" s="158">
        <f t="shared" ref="BE6" si="22">(BD6-$BS$3)/$BS$3</f>
        <v>2.702929572735667E-2</v>
      </c>
      <c r="BF6" s="128">
        <v>109646</v>
      </c>
      <c r="BG6" s="158">
        <f t="shared" ref="BG6" si="23">(BF6-$BS$3)/$BS$3</f>
        <v>2.2654989413992185E-2</v>
      </c>
      <c r="BH6" s="243"/>
      <c r="BI6" s="128">
        <v>112548</v>
      </c>
      <c r="BJ6" s="158">
        <f t="shared" ref="BJ6" si="24">(BI6-$BS$3)/$BS$3</f>
        <v>4.9721592657880745E-2</v>
      </c>
      <c r="BK6" s="128">
        <v>111323</v>
      </c>
      <c r="BL6" s="158">
        <f t="shared" ref="BL6" si="25">(BK6-$BS$3)/$BS$3</f>
        <v>3.8296165719988437E-2</v>
      </c>
      <c r="BM6" s="128">
        <v>110619</v>
      </c>
      <c r="BN6" s="158">
        <f t="shared" ref="BN6" si="26">(BM6-$BS$3)/$BS$3</f>
        <v>3.1730042810375218E-2</v>
      </c>
      <c r="BO6" s="243"/>
      <c r="BP6" s="159">
        <v>117924</v>
      </c>
      <c r="BQ6" s="158">
        <f t="shared" ref="BQ6" si="27">(BP6-$BS$3)/$BS$3</f>
        <v>9.9862894876745295E-2</v>
      </c>
      <c r="BR6" s="244"/>
      <c r="BS6" s="248"/>
    </row>
    <row r="7" spans="1:71" x14ac:dyDescent="0.2">
      <c r="A7" s="133">
        <v>3</v>
      </c>
      <c r="B7" s="128">
        <v>107951</v>
      </c>
      <c r="C7" s="158">
        <f t="shared" si="0"/>
        <v>6.8459292836024139E-3</v>
      </c>
      <c r="D7" s="243"/>
      <c r="E7" s="128">
        <v>108996</v>
      </c>
      <c r="F7" s="158">
        <f t="shared" si="1"/>
        <v>1.6592517977559527E-2</v>
      </c>
      <c r="G7" s="128">
        <v>108956</v>
      </c>
      <c r="H7" s="158">
        <f t="shared" si="2"/>
        <v>1.6219442812240595E-2</v>
      </c>
      <c r="I7" s="128">
        <v>107951</v>
      </c>
      <c r="J7" s="158">
        <f t="shared" si="3"/>
        <v>6.8459292836024139E-3</v>
      </c>
      <c r="K7" s="243"/>
      <c r="L7" s="127">
        <v>109177</v>
      </c>
      <c r="M7" s="158">
        <f t="shared" si="4"/>
        <v>1.82806831006277E-2</v>
      </c>
      <c r="N7" s="128">
        <v>109515</v>
      </c>
      <c r="O7" s="158">
        <f t="shared" si="5"/>
        <v>2.143316824757268E-2</v>
      </c>
      <c r="P7" s="128">
        <v>108507</v>
      </c>
      <c r="Q7" s="158">
        <f t="shared" si="6"/>
        <v>1.2031674081535578E-2</v>
      </c>
      <c r="R7" s="243"/>
      <c r="S7" s="128">
        <v>110797</v>
      </c>
      <c r="T7" s="158">
        <f t="shared" si="7"/>
        <v>3.3390227296044468E-2</v>
      </c>
      <c r="U7" s="128">
        <v>109213</v>
      </c>
      <c r="V7" s="158">
        <f t="shared" si="7"/>
        <v>1.8616450749414738E-2</v>
      </c>
      <c r="W7" s="128">
        <v>110110</v>
      </c>
      <c r="X7" s="158">
        <f t="shared" ref="X7" si="28">(W7-$BS$3)/$BS$3</f>
        <v>2.6982661331691804E-2</v>
      </c>
      <c r="Y7" s="243"/>
      <c r="Z7" s="127">
        <v>110327</v>
      </c>
      <c r="AA7" s="158">
        <f t="shared" ref="AA7" si="29">(Z7-$BS$3)/$BS$3</f>
        <v>2.9006594103547011E-2</v>
      </c>
      <c r="AB7" s="128">
        <v>109456</v>
      </c>
      <c r="AC7" s="158">
        <f t="shared" ref="AC7" si="30">(AB7-$BS$3)/$BS$3</f>
        <v>2.0882882378727253E-2</v>
      </c>
      <c r="AD7" s="128">
        <v>110312</v>
      </c>
      <c r="AE7" s="158">
        <f t="shared" ref="AE7" si="31">(AD7-$BS$3)/$BS$3</f>
        <v>2.8866690916552411E-2</v>
      </c>
      <c r="AF7" s="243"/>
      <c r="AG7" s="128">
        <v>110895</v>
      </c>
      <c r="AH7" s="158">
        <f t="shared" ref="AH7" si="32">(AG7-$BS$3)/$BS$3</f>
        <v>3.4304261451075853E-2</v>
      </c>
      <c r="AI7" s="128">
        <v>110712</v>
      </c>
      <c r="AJ7" s="158">
        <f t="shared" ref="AJ7" si="33">(AI7-$BS$3)/$BS$3</f>
        <v>3.2597442569741737E-2</v>
      </c>
      <c r="AK7" s="128">
        <v>109668</v>
      </c>
      <c r="AL7" s="158">
        <f t="shared" ref="AL7" si="34">(AK7-$BS$3)/$BS$3</f>
        <v>2.2860180754917598E-2</v>
      </c>
      <c r="AM7" s="243"/>
      <c r="AN7" s="127">
        <v>111413</v>
      </c>
      <c r="AO7" s="158">
        <f t="shared" ref="AO7" si="35">(AN7-$BS$3)/$BS$3</f>
        <v>3.9135584841956034E-2</v>
      </c>
      <c r="AP7" s="128">
        <v>110312</v>
      </c>
      <c r="AQ7" s="158">
        <f t="shared" ref="AQ7" si="36">(AP7-$BS$3)/$BS$3</f>
        <v>2.8866690916552411E-2</v>
      </c>
      <c r="AR7" s="128">
        <v>109757</v>
      </c>
      <c r="AS7" s="158">
        <f t="shared" ref="AS7" si="37">(AR7-$BS$3)/$BS$3</f>
        <v>2.3690272997752223E-2</v>
      </c>
      <c r="AT7" s="243"/>
      <c r="AU7" s="128">
        <v>111431</v>
      </c>
      <c r="AV7" s="158">
        <f t="shared" ref="AV7" si="38">(AU7-$BS$3)/$BS$3</f>
        <v>3.9303468666349553E-2</v>
      </c>
      <c r="AW7" s="128">
        <v>110341</v>
      </c>
      <c r="AX7" s="158">
        <f t="shared" ref="AX7" si="39">(AW7-$BS$3)/$BS$3</f>
        <v>2.913717041140864E-2</v>
      </c>
      <c r="AY7" s="128">
        <v>110916</v>
      </c>
      <c r="AZ7" s="158">
        <f t="shared" ref="AZ7" si="40">(AY7-$BS$3)/$BS$3</f>
        <v>3.4500125912868294E-2</v>
      </c>
      <c r="BA7" s="243"/>
      <c r="BB7" s="127">
        <v>111636</v>
      </c>
      <c r="BC7" s="158">
        <f t="shared" ref="BC7" si="41">(BB7-$BS$3)/$BS$3</f>
        <v>4.1215478888609082E-2</v>
      </c>
      <c r="BD7" s="128">
        <v>111671</v>
      </c>
      <c r="BE7" s="158">
        <f t="shared" ref="BE7" si="42">(BD7-$BS$3)/$BS$3</f>
        <v>4.1541919658263149E-2</v>
      </c>
      <c r="BF7" s="128">
        <v>110388</v>
      </c>
      <c r="BG7" s="158">
        <f t="shared" ref="BG7" si="43">(BF7-$BS$3)/$BS$3</f>
        <v>2.9575533730658386E-2</v>
      </c>
      <c r="BH7" s="243"/>
      <c r="BI7" s="128">
        <v>112234</v>
      </c>
      <c r="BJ7" s="158">
        <f t="shared" ref="BJ7" si="44">(BI7-$BS$3)/$BS$3</f>
        <v>4.6792952610127128E-2</v>
      </c>
      <c r="BK7" s="128">
        <v>112451</v>
      </c>
      <c r="BL7" s="158">
        <f t="shared" ref="BL7" si="45">(BK7-$BS$3)/$BS$3</f>
        <v>4.8816885381982332E-2</v>
      </c>
      <c r="BM7" s="128">
        <v>111410</v>
      </c>
      <c r="BN7" s="158">
        <f t="shared" ref="BN7" si="46">(BM7-$BS$3)/$BS$3</f>
        <v>3.9107604204557112E-2</v>
      </c>
      <c r="BO7" s="243"/>
      <c r="BP7" s="159">
        <v>121091</v>
      </c>
      <c r="BQ7" s="158">
        <f t="shared" ref="BQ7" si="47">(BP7-$BS$3)/$BS$3</f>
        <v>0.12940112109087179</v>
      </c>
      <c r="BR7" s="244"/>
      <c r="BS7" s="248"/>
    </row>
    <row r="8" spans="1:71" x14ac:dyDescent="0.2">
      <c r="A8" s="133">
        <v>4</v>
      </c>
      <c r="B8" s="128">
        <v>108296</v>
      </c>
      <c r="C8" s="158">
        <f t="shared" si="0"/>
        <v>1.0063702584478208E-2</v>
      </c>
      <c r="D8" s="243"/>
      <c r="E8" s="128">
        <v>110289</v>
      </c>
      <c r="F8" s="158">
        <f t="shared" si="1"/>
        <v>2.8652172696494026E-2</v>
      </c>
      <c r="G8" s="128">
        <v>108315</v>
      </c>
      <c r="H8" s="158">
        <f t="shared" si="2"/>
        <v>1.0240913288004701E-2</v>
      </c>
      <c r="I8" s="128">
        <v>108455</v>
      </c>
      <c r="J8" s="158">
        <f t="shared" si="3"/>
        <v>1.1546676366620965E-2</v>
      </c>
      <c r="K8" s="243"/>
      <c r="L8" s="127">
        <v>109132</v>
      </c>
      <c r="M8" s="158">
        <f t="shared" si="4"/>
        <v>1.7860973539643901E-2</v>
      </c>
      <c r="N8" s="128">
        <v>109790</v>
      </c>
      <c r="O8" s="158">
        <f t="shared" si="5"/>
        <v>2.3998060009140343E-2</v>
      </c>
      <c r="P8" s="128">
        <v>109117</v>
      </c>
      <c r="Q8" s="158">
        <f t="shared" si="6"/>
        <v>1.7721070352649301E-2</v>
      </c>
      <c r="R8" s="243"/>
      <c r="S8" s="128">
        <v>109236</v>
      </c>
      <c r="T8" s="158">
        <f t="shared" si="7"/>
        <v>1.8830968969473123E-2</v>
      </c>
      <c r="U8" s="128">
        <v>108754</v>
      </c>
      <c r="V8" s="158">
        <f t="shared" si="7"/>
        <v>1.4335413227379986E-2</v>
      </c>
      <c r="W8" s="128">
        <v>108591</v>
      </c>
      <c r="X8" s="158">
        <f t="shared" ref="X8" si="48">(W8-$BS$3)/$BS$3</f>
        <v>1.2815131928705335E-2</v>
      </c>
      <c r="Y8" s="243"/>
      <c r="Z8" s="127">
        <v>111950</v>
      </c>
      <c r="AA8" s="158">
        <f t="shared" ref="AA8" si="49">(Z8-$BS$3)/$BS$3</f>
        <v>4.4144118936362706E-2</v>
      </c>
      <c r="AB8" s="128">
        <v>110897</v>
      </c>
      <c r="AC8" s="158">
        <f t="shared" ref="AC8" si="50">(AB8-$BS$3)/$BS$3</f>
        <v>3.4322915209341803E-2</v>
      </c>
      <c r="AD8" s="128">
        <v>110355</v>
      </c>
      <c r="AE8" s="158">
        <f t="shared" ref="AE8" si="51">(AD8-$BS$3)/$BS$3</f>
        <v>2.9267746719270266E-2</v>
      </c>
      <c r="AF8" s="243"/>
      <c r="AG8" s="128">
        <v>112119</v>
      </c>
      <c r="AH8" s="158">
        <f t="shared" ref="AH8" si="52">(AG8-$BS$3)/$BS$3</f>
        <v>4.5720361509835196E-2</v>
      </c>
      <c r="AI8" s="128">
        <v>111213</v>
      </c>
      <c r="AJ8" s="158">
        <f t="shared" ref="AJ8" si="53">(AI8-$BS$3)/$BS$3</f>
        <v>3.727020901536137E-2</v>
      </c>
      <c r="AK8" s="128">
        <v>110071</v>
      </c>
      <c r="AL8" s="158">
        <f t="shared" ref="AL8" si="54">(AK8-$BS$3)/$BS$3</f>
        <v>2.6618913045505843E-2</v>
      </c>
      <c r="AM8" s="243"/>
      <c r="AN8" s="127">
        <v>111084</v>
      </c>
      <c r="AO8" s="158">
        <f t="shared" ref="AO8" si="55">(AN8-$BS$3)/$BS$3</f>
        <v>3.6067041607207813E-2</v>
      </c>
      <c r="AP8" s="128">
        <v>110571</v>
      </c>
      <c r="AQ8" s="158">
        <f t="shared" ref="AQ8" si="56">(AP8-$BS$3)/$BS$3</f>
        <v>3.1282352611992498E-2</v>
      </c>
      <c r="AR8" s="128">
        <v>109673</v>
      </c>
      <c r="AS8" s="158">
        <f t="shared" ref="AS8" si="57">(AR8-$BS$3)/$BS$3</f>
        <v>2.2906815150582464E-2</v>
      </c>
      <c r="AT8" s="243"/>
      <c r="AU8" s="128">
        <v>111099</v>
      </c>
      <c r="AV8" s="158">
        <f t="shared" ref="AV8" si="58">(AU8-$BS$3)/$BS$3</f>
        <v>3.620694479420241E-2</v>
      </c>
      <c r="AW8" s="128">
        <v>111690</v>
      </c>
      <c r="AX8" s="158">
        <f t="shared" ref="AX8" si="59">(AW8-$BS$3)/$BS$3</f>
        <v>4.171913036178964E-2</v>
      </c>
      <c r="AY8" s="128">
        <v>110311</v>
      </c>
      <c r="AZ8" s="158">
        <f t="shared" ref="AZ8" si="60">(AY8-$BS$3)/$BS$3</f>
        <v>2.8857364037419439E-2</v>
      </c>
      <c r="BA8" s="243"/>
      <c r="BB8" s="127">
        <v>112360</v>
      </c>
      <c r="BC8" s="158">
        <f t="shared" ref="BC8" si="61">(BB8-$BS$3)/$BS$3</f>
        <v>4.7968139380881764E-2</v>
      </c>
      <c r="BD8" s="128">
        <v>111490</v>
      </c>
      <c r="BE8" s="158">
        <f t="shared" ref="BE8" si="62">(BD8-$BS$3)/$BS$3</f>
        <v>3.9853754535194977E-2</v>
      </c>
      <c r="BF8" s="128">
        <v>110483</v>
      </c>
      <c r="BG8" s="158">
        <f t="shared" ref="BG8" si="63">(BF8-$BS$3)/$BS$3</f>
        <v>3.0461587248290848E-2</v>
      </c>
      <c r="BH8" s="243"/>
      <c r="BI8" s="128">
        <v>111765</v>
      </c>
      <c r="BJ8" s="158">
        <f t="shared" ref="BJ8" si="64">(BI8-$BS$3)/$BS$3</f>
        <v>4.241864629676264E-2</v>
      </c>
      <c r="BK8" s="128">
        <v>111987</v>
      </c>
      <c r="BL8" s="158">
        <f t="shared" ref="BL8" si="65">(BK8-$BS$3)/$BS$3</f>
        <v>4.4489213464282716E-2</v>
      </c>
      <c r="BM8" s="128">
        <v>111332</v>
      </c>
      <c r="BN8" s="158">
        <f t="shared" ref="BN8" si="66">(BM8-$BS$3)/$BS$3</f>
        <v>3.8380107632185197E-2</v>
      </c>
      <c r="BO8" s="243"/>
      <c r="BP8" s="159">
        <v>118341</v>
      </c>
      <c r="BQ8" s="158">
        <f t="shared" ref="BQ8" si="67">(BP8-$BS$3)/$BS$3</f>
        <v>0.10375220347519516</v>
      </c>
      <c r="BR8" s="244"/>
      <c r="BS8" s="248"/>
    </row>
    <row r="9" spans="1:71" x14ac:dyDescent="0.2">
      <c r="A9" s="134">
        <v>5</v>
      </c>
      <c r="B9" s="131">
        <v>109005</v>
      </c>
      <c r="C9" s="158">
        <f t="shared" si="0"/>
        <v>1.6676459889756287E-2</v>
      </c>
      <c r="D9" s="250"/>
      <c r="E9" s="131">
        <v>108662</v>
      </c>
      <c r="F9" s="158">
        <f t="shared" si="1"/>
        <v>1.3477340347146441E-2</v>
      </c>
      <c r="G9" s="131">
        <v>108923</v>
      </c>
      <c r="H9" s="158">
        <f t="shared" si="2"/>
        <v>1.5911655800852478E-2</v>
      </c>
      <c r="I9" s="131">
        <v>109043</v>
      </c>
      <c r="J9" s="158">
        <f t="shared" si="3"/>
        <v>1.7030881296809276E-2</v>
      </c>
      <c r="K9" s="250"/>
      <c r="L9" s="130">
        <v>110815</v>
      </c>
      <c r="M9" s="158">
        <f t="shared" si="4"/>
        <v>3.3558111120437988E-2</v>
      </c>
      <c r="N9" s="131">
        <v>109924</v>
      </c>
      <c r="O9" s="158">
        <f t="shared" si="5"/>
        <v>2.5247861812958766E-2</v>
      </c>
      <c r="P9" s="131">
        <v>109753</v>
      </c>
      <c r="Q9" s="158">
        <f t="shared" si="6"/>
        <v>2.3652965481220329E-2</v>
      </c>
      <c r="R9" s="250"/>
      <c r="S9" s="131">
        <v>109480</v>
      </c>
      <c r="T9" s="158">
        <f t="shared" si="7"/>
        <v>2.1106727477918613E-2</v>
      </c>
      <c r="U9" s="131">
        <v>110173</v>
      </c>
      <c r="V9" s="158">
        <f t="shared" si="7"/>
        <v>2.7570254717069122E-2</v>
      </c>
      <c r="W9" s="131">
        <v>109971</v>
      </c>
      <c r="X9" s="158">
        <f t="shared" ref="X9" si="68">(W9-$BS$3)/$BS$3</f>
        <v>2.5686225132208512E-2</v>
      </c>
      <c r="Y9" s="250"/>
      <c r="Z9" s="130">
        <v>110568</v>
      </c>
      <c r="AA9" s="158">
        <f t="shared" ref="AA9" si="69">(Z9-$BS$3)/$BS$3</f>
        <v>3.1254371974593582E-2</v>
      </c>
      <c r="AB9" s="131">
        <v>109987</v>
      </c>
      <c r="AC9" s="158">
        <f t="shared" ref="AC9" si="70">(AB9-$BS$3)/$BS$3</f>
        <v>2.5835455198336084E-2</v>
      </c>
      <c r="AD9" s="131">
        <v>109912</v>
      </c>
      <c r="AE9" s="158">
        <f t="shared" ref="AE9" si="71">(AD9-$BS$3)/$BS$3</f>
        <v>2.5135939263363088E-2</v>
      </c>
      <c r="AF9" s="250"/>
      <c r="AG9" s="131">
        <v>110891</v>
      </c>
      <c r="AH9" s="158">
        <f t="shared" ref="AH9" si="72">(AG9-$BS$3)/$BS$3</f>
        <v>3.4266953934543959E-2</v>
      </c>
      <c r="AI9" s="131">
        <v>110912</v>
      </c>
      <c r="AJ9" s="158">
        <f t="shared" ref="AJ9" si="73">(AI9-$BS$3)/$BS$3</f>
        <v>3.44628183963364E-2</v>
      </c>
      <c r="AK9" s="131">
        <v>110298</v>
      </c>
      <c r="AL9" s="158">
        <f t="shared" ref="AL9" si="74">(AK9-$BS$3)/$BS$3</f>
        <v>2.8736114608690785E-2</v>
      </c>
      <c r="AM9" s="250"/>
      <c r="AN9" s="130">
        <v>110387</v>
      </c>
      <c r="AO9" s="158">
        <f t="shared" ref="AO9" si="75">(AN9-$BS$3)/$BS$3</f>
        <v>2.956620685152541E-2</v>
      </c>
      <c r="AP9" s="131">
        <v>110490</v>
      </c>
      <c r="AQ9" s="158">
        <f t="shared" ref="AQ9" si="76">(AP9-$BS$3)/$BS$3</f>
        <v>3.0526875402221664E-2</v>
      </c>
      <c r="AR9" s="131">
        <v>109138</v>
      </c>
      <c r="AS9" s="158">
        <f t="shared" ref="AS9" si="77">(AR9-$BS$3)/$BS$3</f>
        <v>1.7916934814441739E-2</v>
      </c>
      <c r="AT9" s="250"/>
      <c r="AU9" s="131">
        <v>112517</v>
      </c>
      <c r="AV9" s="158">
        <f t="shared" ref="AV9" si="78">(AU9-$BS$3)/$BS$3</f>
        <v>4.9432459404758572E-2</v>
      </c>
      <c r="AW9" s="131">
        <v>110921</v>
      </c>
      <c r="AX9" s="158">
        <f t="shared" ref="AX9" si="79">(AW9-$BS$3)/$BS$3</f>
        <v>3.454676030853316E-2</v>
      </c>
      <c r="AY9" s="131">
        <v>110039</v>
      </c>
      <c r="AZ9" s="158">
        <f t="shared" ref="AZ9" si="80">(AY9-$BS$3)/$BS$3</f>
        <v>2.6320452913250698E-2</v>
      </c>
      <c r="BA9" s="250"/>
      <c r="BB9" s="130">
        <v>112960</v>
      </c>
      <c r="BC9" s="158">
        <f t="shared" ref="BC9" si="81">(BB9-$BS$3)/$BS$3</f>
        <v>5.3564266860665753E-2</v>
      </c>
      <c r="BD9" s="131">
        <v>110932</v>
      </c>
      <c r="BE9" s="158">
        <f t="shared" ref="BE9" si="82">(BD9-$BS$3)/$BS$3</f>
        <v>3.464935597899587E-2</v>
      </c>
      <c r="BF9" s="131">
        <v>111340</v>
      </c>
      <c r="BG9" s="158">
        <f t="shared" ref="BG9" si="83">(BF9-$BS$3)/$BS$3</f>
        <v>3.8454722665248978E-2</v>
      </c>
      <c r="BH9" s="250"/>
      <c r="BI9" s="131">
        <v>112342</v>
      </c>
      <c r="BJ9" s="158">
        <f t="shared" ref="BJ9" si="84">(BI9-$BS$3)/$BS$3</f>
        <v>4.7800255556488244E-2</v>
      </c>
      <c r="BK9" s="131">
        <v>112104</v>
      </c>
      <c r="BL9" s="158">
        <f t="shared" ref="BL9" si="85">(BK9-$BS$3)/$BS$3</f>
        <v>4.5580458322840592E-2</v>
      </c>
      <c r="BM9" s="131">
        <v>110688</v>
      </c>
      <c r="BN9" s="158">
        <f t="shared" ref="BN9" si="86">(BM9-$BS$3)/$BS$3</f>
        <v>3.237359747055038E-2</v>
      </c>
      <c r="BO9" s="250"/>
      <c r="BP9" s="160">
        <v>117519</v>
      </c>
      <c r="BQ9" s="158">
        <f t="shared" ref="BQ9" si="87">(BP9-$BS$3)/$BS$3</f>
        <v>9.6085508827891103E-2</v>
      </c>
      <c r="BR9" s="245"/>
      <c r="BS9" s="249"/>
    </row>
    <row r="10" spans="1:71" ht="13.5" x14ac:dyDescent="0.25">
      <c r="A10" s="138"/>
      <c r="B10" s="125"/>
      <c r="C10" s="125"/>
      <c r="D10" s="125"/>
      <c r="E10" s="124"/>
      <c r="F10" s="125"/>
      <c r="G10" s="125"/>
      <c r="H10" s="125"/>
      <c r="I10" s="125"/>
      <c r="J10" s="125"/>
      <c r="K10" s="126"/>
      <c r="L10" s="125"/>
      <c r="M10" s="125"/>
      <c r="N10" s="125"/>
      <c r="O10" s="125"/>
      <c r="P10" s="125"/>
      <c r="Q10" s="125"/>
      <c r="R10" s="125"/>
      <c r="S10" s="124"/>
      <c r="T10" s="125"/>
      <c r="U10" s="125"/>
      <c r="V10" s="125"/>
      <c r="W10" s="125"/>
      <c r="X10" s="125"/>
      <c r="Y10" s="126"/>
      <c r="Z10" s="125"/>
      <c r="AA10" s="125"/>
      <c r="AB10" s="125"/>
      <c r="AC10" s="125"/>
      <c r="AD10" s="125"/>
      <c r="AE10" s="125"/>
      <c r="AF10" s="125"/>
      <c r="AG10" s="124"/>
      <c r="AH10" s="125"/>
      <c r="AI10" s="125"/>
      <c r="AJ10" s="125"/>
      <c r="AK10" s="125"/>
      <c r="AL10" s="125"/>
      <c r="AM10" s="126"/>
      <c r="AN10" s="125"/>
      <c r="AO10" s="125"/>
      <c r="AP10" s="125"/>
      <c r="AQ10" s="125"/>
      <c r="AR10" s="125"/>
      <c r="AS10" s="125"/>
      <c r="AT10" s="125"/>
      <c r="AU10" s="124"/>
      <c r="AV10" s="125"/>
      <c r="AW10" s="125"/>
      <c r="AX10" s="125"/>
      <c r="AY10" s="125"/>
      <c r="AZ10" s="125"/>
      <c r="BA10" s="126"/>
      <c r="BB10" s="125"/>
      <c r="BC10" s="125"/>
      <c r="BD10" s="125"/>
      <c r="BE10" s="125"/>
      <c r="BF10" s="125"/>
      <c r="BG10" s="125"/>
      <c r="BH10" s="125"/>
      <c r="BI10" s="124"/>
      <c r="BJ10" s="125"/>
      <c r="BK10" s="125"/>
      <c r="BL10" s="125"/>
      <c r="BM10" s="125"/>
      <c r="BN10" s="125"/>
      <c r="BO10" s="126"/>
      <c r="BP10" s="125"/>
      <c r="BQ10" s="125"/>
      <c r="BR10" s="126"/>
      <c r="BS10" s="126"/>
    </row>
    <row r="11" spans="1:71" ht="13.5" x14ac:dyDescent="0.25">
      <c r="A11" s="142" t="s">
        <v>23</v>
      </c>
      <c r="B11" s="162">
        <f>MIN(B5:B9)</f>
        <v>107951</v>
      </c>
      <c r="C11" s="143">
        <f>(B11-$BS$3)/$BS$3</f>
        <v>6.8459292836024139E-3</v>
      </c>
      <c r="D11" s="128"/>
      <c r="E11" s="162">
        <f>MIN(E5:E9)</f>
        <v>108400</v>
      </c>
      <c r="F11" s="143">
        <f>(E11-$BS$3)/$BS$3</f>
        <v>1.1033698014307432E-2</v>
      </c>
      <c r="G11" s="162">
        <f>MIN(G5:G9)</f>
        <v>108315</v>
      </c>
      <c r="H11" s="143">
        <f>(G11-$BS$3)/$BS$3</f>
        <v>1.0240913288004701E-2</v>
      </c>
      <c r="I11" s="162">
        <f>MIN(I5:I9)</f>
        <v>107951</v>
      </c>
      <c r="J11" s="143">
        <f>(I11-$BS$3)/$BS$3</f>
        <v>6.8459292836024139E-3</v>
      </c>
      <c r="K11" s="129"/>
      <c r="L11" s="162">
        <f>MIN(L5:L9)</f>
        <v>109132</v>
      </c>
      <c r="M11" s="143">
        <f>(L11-$BS$3)/$BS$3</f>
        <v>1.7860973539643901E-2</v>
      </c>
      <c r="N11" s="162">
        <f>MIN(N5:N9)</f>
        <v>108758</v>
      </c>
      <c r="O11" s="143">
        <f>(N11-$BS$3)/$BS$3</f>
        <v>1.437272074391188E-2</v>
      </c>
      <c r="P11" s="162">
        <f>MIN(P5:P9)</f>
        <v>108507</v>
      </c>
      <c r="Q11" s="143">
        <f>(P11-$BS$3)/$BS$3</f>
        <v>1.2031674081535578E-2</v>
      </c>
      <c r="R11" s="128"/>
      <c r="S11" s="162">
        <f>MIN(S5:S9)</f>
        <v>109236</v>
      </c>
      <c r="T11" s="143">
        <f>(S11-$BS$3)/$BS$3</f>
        <v>1.8830968969473123E-2</v>
      </c>
      <c r="U11" s="162">
        <f>MIN(U5:U9)</f>
        <v>108754</v>
      </c>
      <c r="V11" s="143">
        <f>(U11-$BS$3)/$BS$3</f>
        <v>1.4335413227379986E-2</v>
      </c>
      <c r="W11" s="162">
        <f>MIN(W5:W9)</f>
        <v>108591</v>
      </c>
      <c r="X11" s="143">
        <f>(W11-$BS$3)/$BS$3</f>
        <v>1.2815131928705335E-2</v>
      </c>
      <c r="Y11" s="129"/>
      <c r="Z11" s="162">
        <f>MIN(Z5:Z9)</f>
        <v>109776</v>
      </c>
      <c r="AA11" s="143">
        <f>(Z11-$BS$3)/$BS$3</f>
        <v>2.3867483701278714E-2</v>
      </c>
      <c r="AB11" s="162">
        <f>MIN(AB5:AB9)</f>
        <v>109456</v>
      </c>
      <c r="AC11" s="143">
        <f>(AB11-$BS$3)/$BS$3</f>
        <v>2.0882882378727253E-2</v>
      </c>
      <c r="AD11" s="162">
        <f>MIN(AD5:AD9)</f>
        <v>108742</v>
      </c>
      <c r="AE11" s="143">
        <f>(AD11-$BS$3)/$BS$3</f>
        <v>1.4223490677784306E-2</v>
      </c>
      <c r="AF11" s="128"/>
      <c r="AG11" s="162">
        <f>MIN(AG5:AG9)</f>
        <v>110293</v>
      </c>
      <c r="AH11" s="143">
        <f>(AG11-$BS$3)/$BS$3</f>
        <v>2.868948021302592E-2</v>
      </c>
      <c r="AI11" s="162">
        <f>MIN(AI5:AI9)</f>
        <v>109456</v>
      </c>
      <c r="AJ11" s="143">
        <f>(AI11-$BS$3)/$BS$3</f>
        <v>2.0882882378727253E-2</v>
      </c>
      <c r="AK11" s="162">
        <f>MIN(AK5:AK9)</f>
        <v>109036</v>
      </c>
      <c r="AL11" s="143">
        <f>(AK11-$BS$3)/$BS$3</f>
        <v>1.696559314287846E-2</v>
      </c>
      <c r="AM11" s="129"/>
      <c r="AN11" s="162">
        <f>MIN(AN5:AN9)</f>
        <v>110387</v>
      </c>
      <c r="AO11" s="143">
        <f>(AN11-$BS$3)/$BS$3</f>
        <v>2.956620685152541E-2</v>
      </c>
      <c r="AP11" s="162">
        <f>MIN(AP5:AP9)</f>
        <v>109574</v>
      </c>
      <c r="AQ11" s="143">
        <f>(AP11-$BS$3)/$BS$3</f>
        <v>2.1983454116418104E-2</v>
      </c>
      <c r="AR11" s="162">
        <f>MIN(AR5:AR9)</f>
        <v>109138</v>
      </c>
      <c r="AS11" s="143">
        <f>(AR11-$BS$3)/$BS$3</f>
        <v>1.7916934814441739E-2</v>
      </c>
      <c r="AT11" s="128"/>
      <c r="AU11" s="162">
        <f>MIN(AU5:AU9)</f>
        <v>110700</v>
      </c>
      <c r="AV11" s="143">
        <f>(AU11-$BS$3)/$BS$3</f>
        <v>3.2485520020146062E-2</v>
      </c>
      <c r="AW11" s="162">
        <f>MIN(AW5:AW9)</f>
        <v>109920</v>
      </c>
      <c r="AX11" s="143">
        <f>(AW11-$BS$3)/$BS$3</f>
        <v>2.5210554296426872E-2</v>
      </c>
      <c r="AY11" s="162">
        <f>MIN(AY5:AY9)</f>
        <v>109555</v>
      </c>
      <c r="AZ11" s="143">
        <f>(AY11-$BS$3)/$BS$3</f>
        <v>2.1806243412891613E-2</v>
      </c>
      <c r="BA11" s="129"/>
      <c r="BB11" s="162">
        <f>MIN(BB5:BB9)</f>
        <v>111570</v>
      </c>
      <c r="BC11" s="143">
        <f>(BB11-$BS$3)/$BS$3</f>
        <v>4.0599904865832842E-2</v>
      </c>
      <c r="BD11" s="162">
        <f>MIN(BD5:BD9)</f>
        <v>110115</v>
      </c>
      <c r="BE11" s="143">
        <f>(BD11-$BS$3)/$BS$3</f>
        <v>2.702929572735667E-2</v>
      </c>
      <c r="BF11" s="162">
        <f>MIN(BF5:BF9)</f>
        <v>109646</v>
      </c>
      <c r="BG11" s="143">
        <f>(BF11-$BS$3)/$BS$3</f>
        <v>2.2654989413992185E-2</v>
      </c>
      <c r="BH11" s="128"/>
      <c r="BI11" s="162">
        <f>MIN(BI5:BI9)</f>
        <v>111765</v>
      </c>
      <c r="BJ11" s="143">
        <f>(BI11-$BS$3)/$BS$3</f>
        <v>4.241864629676264E-2</v>
      </c>
      <c r="BK11" s="162">
        <f>MIN(BK5:BK9)</f>
        <v>111323</v>
      </c>
      <c r="BL11" s="143">
        <f>(BK11-$BS$3)/$BS$3</f>
        <v>3.8296165719988437E-2</v>
      </c>
      <c r="BM11" s="162">
        <f>MIN(BM5:BM9)</f>
        <v>110619</v>
      </c>
      <c r="BN11" s="143">
        <f>(BM11-$BS$3)/$BS$3</f>
        <v>3.1730042810375218E-2</v>
      </c>
      <c r="BO11" s="129"/>
      <c r="BP11" s="162">
        <f>MIN(BP5:BP9)</f>
        <v>117217</v>
      </c>
      <c r="BQ11" s="143">
        <f>(BP11-$BS$3)/$BS$3</f>
        <v>9.3268791329733161E-2</v>
      </c>
      <c r="BR11" s="129"/>
      <c r="BS11" s="129"/>
    </row>
    <row r="12" spans="1:71" ht="13.5" x14ac:dyDescent="0.25">
      <c r="A12" s="142" t="s">
        <v>24</v>
      </c>
      <c r="B12" s="128">
        <f>AVERAGE(B5:B9)</f>
        <v>108610.2</v>
      </c>
      <c r="C12" s="143">
        <f>(B12-$BS$3)/$BS$3</f>
        <v>1.2994208008058396E-2</v>
      </c>
      <c r="D12" s="128"/>
      <c r="E12" s="128">
        <f>AVERAGE(E5:E9)</f>
        <v>109062.8</v>
      </c>
      <c r="F12" s="143">
        <f>(E12-$BS$3)/$BS$3</f>
        <v>1.7215553503642175E-2</v>
      </c>
      <c r="G12" s="128">
        <f>AVERAGE(G5:G9)</f>
        <v>108997.4</v>
      </c>
      <c r="H12" s="143">
        <f>(G12-$BS$3)/$BS$3</f>
        <v>1.6605575608345639E-2</v>
      </c>
      <c r="I12" s="128">
        <f>AVERAGE(I5:I9)</f>
        <v>108649.60000000001</v>
      </c>
      <c r="J12" s="143">
        <f>(I12-$BS$3)/$BS$3</f>
        <v>1.3361687045897627E-2</v>
      </c>
      <c r="K12" s="129"/>
      <c r="L12" s="128">
        <f>AVERAGE(L5:L9)</f>
        <v>109665.2</v>
      </c>
      <c r="M12" s="143">
        <f>(L12-$BS$3)/$BS$3</f>
        <v>2.2834065493345244E-2</v>
      </c>
      <c r="N12" s="128">
        <f>AVERAGE(N5:N9)</f>
        <v>109516.4</v>
      </c>
      <c r="O12" s="143">
        <f>(N12-$BS$3)/$BS$3</f>
        <v>2.1446225878358788E-2</v>
      </c>
      <c r="P12" s="128">
        <f>AVERAGE(P5:P9)</f>
        <v>109332.8</v>
      </c>
      <c r="Q12" s="143">
        <f>(P12-$BS$3)/$BS$3</f>
        <v>1.9733810869544968E-2</v>
      </c>
      <c r="R12" s="128"/>
      <c r="S12" s="128">
        <f>AVERAGE(S5:S9)</f>
        <v>110201</v>
      </c>
      <c r="T12" s="143">
        <f>(S12-$BS$3)/$BS$3</f>
        <v>2.7831407332792376E-2</v>
      </c>
      <c r="U12" s="128">
        <f>AVERAGE(U5:U9)</f>
        <v>109557.8</v>
      </c>
      <c r="V12" s="143">
        <f>(U12-$BS$3)/$BS$3</f>
        <v>2.1832358674463963E-2</v>
      </c>
      <c r="W12" s="128">
        <f>AVERAGE(W5:W9)</f>
        <v>109392</v>
      </c>
      <c r="X12" s="143">
        <f>(W12-$BS$3)/$BS$3</f>
        <v>2.0285962114216963E-2</v>
      </c>
      <c r="Y12" s="129"/>
      <c r="Z12" s="128">
        <f>AVERAGE(Z5:Z9)</f>
        <v>110707.8</v>
      </c>
      <c r="AA12" s="143">
        <f>(Z12-$BS$3)/$BS$3</f>
        <v>3.2558269677383275E-2</v>
      </c>
      <c r="AB12" s="128">
        <f>AVERAGE(AB5:AB9)</f>
        <v>110334</v>
      </c>
      <c r="AC12" s="143">
        <f>(AB12-$BS$3)/$BS$3</f>
        <v>2.9071882257477824E-2</v>
      </c>
      <c r="AD12" s="128">
        <f>AVERAGE(AD5:AD9)</f>
        <v>109689.60000000001</v>
      </c>
      <c r="AE12" s="143">
        <f>(AD12-$BS$3)/$BS$3</f>
        <v>2.3061641344189875E-2</v>
      </c>
      <c r="AF12" s="128"/>
      <c r="AG12" s="128">
        <f>AVERAGE(AG5:AG9)</f>
        <v>111096.6</v>
      </c>
      <c r="AH12" s="143">
        <f>(AG12-$BS$3)/$BS$3</f>
        <v>3.6184560284283331E-2</v>
      </c>
      <c r="AI12" s="128">
        <f>AVERAGE(AI5:AI9)</f>
        <v>110568.2</v>
      </c>
      <c r="AJ12" s="143">
        <f>(AI12-$BS$3)/$BS$3</f>
        <v>3.125623735042015E-2</v>
      </c>
      <c r="AK12" s="128">
        <f>AVERAGE(AK5:AK9)</f>
        <v>109846</v>
      </c>
      <c r="AL12" s="143">
        <f>(AK12-$BS$3)/$BS$3</f>
        <v>2.4520365240586848E-2</v>
      </c>
      <c r="AM12" s="129"/>
      <c r="AN12" s="128">
        <f>AVERAGE(AN5:AN9)</f>
        <v>110801.8</v>
      </c>
      <c r="AO12" s="143">
        <f>(AN12-$BS$3)/$BS$3</f>
        <v>3.3434996315882773E-2</v>
      </c>
      <c r="AP12" s="128">
        <f>AVERAGE(AP5:AP9)</f>
        <v>110348.6</v>
      </c>
      <c r="AQ12" s="143">
        <f>(AP12-$BS$3)/$BS$3</f>
        <v>2.9208054692819289E-2</v>
      </c>
      <c r="AR12" s="128">
        <f>AVERAGE(AR5:AR9)</f>
        <v>109966.2</v>
      </c>
      <c r="AS12" s="143">
        <f>(AR12-$BS$3)/$BS$3</f>
        <v>2.5641456112370214E-2</v>
      </c>
      <c r="AT12" s="128"/>
      <c r="AU12" s="128">
        <f>AVERAGE(AU5:AU9)</f>
        <v>111548</v>
      </c>
      <c r="AV12" s="143">
        <f>(AU12-$BS$3)/$BS$3</f>
        <v>4.0394713524907429E-2</v>
      </c>
      <c r="AW12" s="128">
        <f>AVERAGE(AW5:AW9)</f>
        <v>110610.4</v>
      </c>
      <c r="AX12" s="143">
        <f>(AW12-$BS$3)/$BS$3</f>
        <v>3.1649831649831595E-2</v>
      </c>
      <c r="AY12" s="128">
        <f>AVERAGE(AY5:AY9)</f>
        <v>110232.2</v>
      </c>
      <c r="AZ12" s="143">
        <f>(AY12-$BS$3)/$BS$3</f>
        <v>2.8122405961741113E-2</v>
      </c>
      <c r="BA12" s="129"/>
      <c r="BB12" s="128">
        <f>AVERAGE(BB5:BB9)</f>
        <v>112141.8</v>
      </c>
      <c r="BC12" s="143">
        <f>(BB12-$BS$3)/$BS$3</f>
        <v>4.5933014354067013E-2</v>
      </c>
      <c r="BD12" s="128">
        <f>AVERAGE(BD5:BD9)</f>
        <v>110896</v>
      </c>
      <c r="BE12" s="143">
        <f>(BD12-$BS$3)/$BS$3</f>
        <v>3.4313588330208832E-2</v>
      </c>
      <c r="BF12" s="128">
        <f>AVERAGE(BF5:BF9)</f>
        <v>110392</v>
      </c>
      <c r="BG12" s="143">
        <f>(BF12-$BS$3)/$BS$3</f>
        <v>2.9612841247190276E-2</v>
      </c>
      <c r="BH12" s="128"/>
      <c r="BI12" s="128">
        <f>AVERAGE(BI5:BI9)</f>
        <v>112496.2</v>
      </c>
      <c r="BJ12" s="143">
        <f>(BI12-$BS$3)/$BS$3</f>
        <v>4.9238460318792698E-2</v>
      </c>
      <c r="BK12" s="128">
        <f>AVERAGE(BK5:BK9)</f>
        <v>111885.4</v>
      </c>
      <c r="BL12" s="143">
        <f>(BK12-$BS$3)/$BS$3</f>
        <v>4.3541602544372573E-2</v>
      </c>
      <c r="BM12" s="128">
        <f>AVERAGE(BM5:BM9)</f>
        <v>110952</v>
      </c>
      <c r="BN12" s="143">
        <f>(BM12-$BS$3)/$BS$3</f>
        <v>3.4835893561655333E-2</v>
      </c>
      <c r="BO12" s="129"/>
      <c r="BP12" s="128">
        <f>AVERAGE(BP5:BP9)</f>
        <v>118418.4</v>
      </c>
      <c r="BQ12" s="143">
        <f>(BP12-$BS$3)/$BS$3</f>
        <v>0.10447410392008724</v>
      </c>
      <c r="BR12" s="129"/>
      <c r="BS12" s="129"/>
    </row>
    <row r="13" spans="1:71" ht="13.5" x14ac:dyDescent="0.25">
      <c r="A13" s="142" t="s">
        <v>25</v>
      </c>
      <c r="B13" s="128">
        <f>STDEV(B5:B9)</f>
        <v>511.28142935178079</v>
      </c>
      <c r="C13" s="143">
        <f>B13/$BS$3</f>
        <v>4.7686600944978948E-3</v>
      </c>
      <c r="D13" s="128"/>
      <c r="E13" s="128">
        <f>STDEV(E5:E9)</f>
        <v>727.52161479917561</v>
      </c>
      <c r="F13" s="143">
        <f>E13/$BS$3</f>
        <v>6.7855061678574816E-3</v>
      </c>
      <c r="G13" s="128">
        <f>STDEV(G5:G9)</f>
        <v>675.80344775681635</v>
      </c>
      <c r="H13" s="143">
        <f>G13/$BS$3</f>
        <v>6.3031370748744733E-3</v>
      </c>
      <c r="I13" s="128">
        <f>STDEV(I5:I9)</f>
        <v>498.67003118294565</v>
      </c>
      <c r="J13" s="143">
        <f>I13/$BS$3</f>
        <v>4.6510351080793688E-3</v>
      </c>
      <c r="K13" s="129"/>
      <c r="L13" s="128">
        <f>STDEV(L5:L9)</f>
        <v>680.7728696121784</v>
      </c>
      <c r="M13" s="143">
        <f>L13/$BS$3</f>
        <v>6.3494862718801908E-3</v>
      </c>
      <c r="N13" s="128">
        <f>STDEV(N5:N9)</f>
        <v>453.4162546711355</v>
      </c>
      <c r="O13" s="143">
        <f>N13/$BS$3</f>
        <v>4.2289586042431283E-3</v>
      </c>
      <c r="P13" s="128">
        <f>STDEV(P5:P9)</f>
        <v>673.97195787361954</v>
      </c>
      <c r="Q13" s="143">
        <f>P13/$BS$3</f>
        <v>6.2860549901006327E-3</v>
      </c>
      <c r="R13" s="128"/>
      <c r="S13" s="128">
        <f>STDEV(S5:S9)</f>
        <v>823.94629679366847</v>
      </c>
      <c r="T13" s="143">
        <f>S13/$BS$3</f>
        <v>7.6848475222555052E-3</v>
      </c>
      <c r="U13" s="128">
        <f>STDEV(U5:U9)</f>
        <v>629.99499998015858</v>
      </c>
      <c r="V13" s="143">
        <f>U13/$BS$3</f>
        <v>5.8758872191924652E-3</v>
      </c>
      <c r="W13" s="128">
        <f>STDEV(W5:W9)</f>
        <v>637.46686188381591</v>
      </c>
      <c r="X13" s="143">
        <f>W13/$BS$3</f>
        <v>5.9455763720661454E-3</v>
      </c>
      <c r="Y13" s="129"/>
      <c r="Z13" s="128">
        <f>STDEV(Z5:Z9)</f>
        <v>809.32823996200705</v>
      </c>
      <c r="AA13" s="143">
        <f>Z13/$BS$3</f>
        <v>7.5485066730276639E-3</v>
      </c>
      <c r="AB13" s="128">
        <f>STDEV(AB5:AB9)</f>
        <v>623.57878411632964</v>
      </c>
      <c r="AC13" s="143">
        <f>AB13/$BS$3</f>
        <v>5.8160439493394672E-3</v>
      </c>
      <c r="AD13" s="128">
        <f>STDEV(AD5:AD9)</f>
        <v>723.54426264051051</v>
      </c>
      <c r="AE13" s="143">
        <f>AD13/$BS$3</f>
        <v>6.7484098850043419E-3</v>
      </c>
      <c r="AF13" s="128"/>
      <c r="AG13" s="128">
        <f>STDEV(AG5:AG9)</f>
        <v>672.58516189401621</v>
      </c>
      <c r="AH13" s="143">
        <f>AG13/$BS$3</f>
        <v>6.2731205116167794E-3</v>
      </c>
      <c r="AI13" s="128">
        <f>STDEV(AI5:AI9)</f>
        <v>669.33564076627511</v>
      </c>
      <c r="AJ13" s="143">
        <f>AI13/$BS$3</f>
        <v>6.2428126208182947E-3</v>
      </c>
      <c r="AK13" s="128">
        <f>STDEV(AK5:AK9)</f>
        <v>509.76318031022993</v>
      </c>
      <c r="AL13" s="143">
        <f>AK13/$BS$3</f>
        <v>4.7544995691935973E-3</v>
      </c>
      <c r="AM13" s="129"/>
      <c r="AN13" s="128">
        <f>STDEV(AN5:AN9)</f>
        <v>433.01697426313439</v>
      </c>
      <c r="AO13" s="143">
        <f>AN13/$BS$3</f>
        <v>4.0386969814780712E-3</v>
      </c>
      <c r="AP13" s="128">
        <f>STDEV(AP5:AP9)</f>
        <v>466.62811745543149</v>
      </c>
      <c r="AQ13" s="143">
        <f>AP13/$BS$3</f>
        <v>4.3521840515536852E-3</v>
      </c>
      <c r="AR13" s="128">
        <f>STDEV(AR5:AR9)</f>
        <v>670.30866024541263</v>
      </c>
      <c r="AS13" s="143">
        <f>AR13/$BS$3</f>
        <v>6.2518878558942394E-3</v>
      </c>
      <c r="AT13" s="128"/>
      <c r="AU13" s="128">
        <f>STDEV(AU5:AU9)</f>
        <v>719.61448012112703</v>
      </c>
      <c r="AV13" s="143">
        <f>AU13/$BS$3</f>
        <v>6.7117572784271811E-3</v>
      </c>
      <c r="AW13" s="128">
        <f>STDEV(AW5:AW9)</f>
        <v>706.48446550508095</v>
      </c>
      <c r="AX13" s="143">
        <f>AW13/$BS$3</f>
        <v>6.5892952190891455E-3</v>
      </c>
      <c r="AY13" s="128">
        <f>STDEV(AY5:AY9)</f>
        <v>495.31272949521491</v>
      </c>
      <c r="AZ13" s="143">
        <f>AY13/$BS$3</f>
        <v>4.6197219610249769E-3</v>
      </c>
      <c r="BA13" s="129"/>
      <c r="BB13" s="128">
        <f>STDEV(BB5:BB9)</f>
        <v>570.42720832723251</v>
      </c>
      <c r="BC13" s="143">
        <f>BB13/$BS$3</f>
        <v>5.3203056262274874E-3</v>
      </c>
      <c r="BD13" s="128">
        <f>STDEV(BD5:BD9)</f>
        <v>698.94456146392611</v>
      </c>
      <c r="BE13" s="143">
        <f>BD13/$BS$3</f>
        <v>6.5189714454230779E-3</v>
      </c>
      <c r="BF13" s="128">
        <f>STDEV(BF5:BF9)</f>
        <v>621.89991156133794</v>
      </c>
      <c r="BG13" s="143">
        <f>BF13/$BS$3</f>
        <v>5.8003853079393935E-3</v>
      </c>
      <c r="BH13" s="128"/>
      <c r="BI13" s="128">
        <f>STDEV(BI5:BI9)</f>
        <v>676.50587580596812</v>
      </c>
      <c r="BJ13" s="143">
        <f>BI13/$BS$3</f>
        <v>6.3096885363885212E-3</v>
      </c>
      <c r="BK13" s="128">
        <f>STDEV(BK5:BK9)</f>
        <v>446.90412842129797</v>
      </c>
      <c r="BL13" s="143">
        <f>BK13/$BS$3</f>
        <v>4.1682207898122306E-3</v>
      </c>
      <c r="BM13" s="128">
        <f>STDEV(BM5:BM9)</f>
        <v>384.97727205641633</v>
      </c>
      <c r="BN13" s="143">
        <f>BM13/$BS$3</f>
        <v>3.5906364854119805E-3</v>
      </c>
      <c r="BO13" s="129"/>
      <c r="BP13" s="128">
        <f>STDEV(BP5:BP9)</f>
        <v>1552.8598777739091</v>
      </c>
      <c r="BQ13" s="143">
        <f>BP13/$BS$3</f>
        <v>1.4483336390440967E-2</v>
      </c>
      <c r="BR13" s="129"/>
      <c r="BS13" s="129"/>
    </row>
    <row r="14" spans="1:71" s="131" customFormat="1" ht="13.5" x14ac:dyDescent="0.25">
      <c r="A14" s="161" t="s">
        <v>29</v>
      </c>
      <c r="B14" s="131">
        <f>MAX(B5:B9)</f>
        <v>109207</v>
      </c>
      <c r="C14" s="163">
        <f>(B14-$BS$3)/$BS$3</f>
        <v>1.8560489474616897E-2</v>
      </c>
      <c r="E14" s="131">
        <f>MAX(E5:E9)</f>
        <v>110289</v>
      </c>
      <c r="F14" s="163">
        <f>(E14-$BS$3)/$BS$3</f>
        <v>2.8652172696494026E-2</v>
      </c>
      <c r="G14" s="131">
        <f>MAX(G5:G9)</f>
        <v>110116</v>
      </c>
      <c r="H14" s="163">
        <f>(G14-$BS$3)/$BS$3</f>
        <v>2.7038622606489641E-2</v>
      </c>
      <c r="I14" s="131">
        <f>MAX(I5:I9)</f>
        <v>109207</v>
      </c>
      <c r="J14" s="163">
        <f>(I14-$BS$3)/$BS$3</f>
        <v>1.8560489474616897E-2</v>
      </c>
      <c r="L14" s="131">
        <f>MAX(L5:L9)</f>
        <v>110815</v>
      </c>
      <c r="M14" s="163">
        <f>(L14-$BS$3)/$BS$3</f>
        <v>3.3558111120437988E-2</v>
      </c>
      <c r="N14" s="131">
        <f>MAX(N5:N9)</f>
        <v>109924</v>
      </c>
      <c r="O14" s="163">
        <f>(N14-$BS$3)/$BS$3</f>
        <v>2.5247861812958766E-2</v>
      </c>
      <c r="P14" s="131">
        <f>MAX(P5:P9)</f>
        <v>110243</v>
      </c>
      <c r="Q14" s="163">
        <f>(P14-$BS$3)/$BS$3</f>
        <v>2.8223136256377252E-2</v>
      </c>
      <c r="S14" s="131">
        <f>MAX(S5:S9)</f>
        <v>111143</v>
      </c>
      <c r="T14" s="163">
        <f>(S14-$BS$3)/$BS$3</f>
        <v>3.6617327476053237E-2</v>
      </c>
      <c r="U14" s="131">
        <f>MAX(U5:U9)</f>
        <v>110213</v>
      </c>
      <c r="V14" s="163">
        <f>(U14-$BS$3)/$BS$3</f>
        <v>2.7943329882388054E-2</v>
      </c>
      <c r="W14" s="131">
        <f>MAX(W5:W9)</f>
        <v>110110</v>
      </c>
      <c r="X14" s="163">
        <f>(W14-$BS$3)/$BS$3</f>
        <v>2.6982661331691804E-2</v>
      </c>
      <c r="Z14" s="131">
        <f>MAX(Z5:Z9)</f>
        <v>111950</v>
      </c>
      <c r="AA14" s="163">
        <f>(Z14-$BS$3)/$BS$3</f>
        <v>4.4144118936362706E-2</v>
      </c>
      <c r="AB14" s="131">
        <f>MAX(AB5:AB9)</f>
        <v>110918</v>
      </c>
      <c r="AC14" s="163">
        <f>(AB14-$BS$3)/$BS$3</f>
        <v>3.4518779671134245E-2</v>
      </c>
      <c r="AD14" s="131">
        <f>MAX(AD5:AD9)</f>
        <v>110355</v>
      </c>
      <c r="AE14" s="163">
        <f>(AD14-$BS$3)/$BS$3</f>
        <v>2.9267746719270266E-2</v>
      </c>
      <c r="AG14" s="131">
        <f>MAX(AG5:AG9)</f>
        <v>112119</v>
      </c>
      <c r="AH14" s="163">
        <f>(AG14-$BS$3)/$BS$3</f>
        <v>4.5720361509835196E-2</v>
      </c>
      <c r="AI14" s="131">
        <f>MAX(AI5:AI9)</f>
        <v>111213</v>
      </c>
      <c r="AJ14" s="163">
        <f>(AI14-$BS$3)/$BS$3</f>
        <v>3.727020901536137E-2</v>
      </c>
      <c r="AK14" s="131">
        <f>MAX(AK5:AK9)</f>
        <v>110298</v>
      </c>
      <c r="AL14" s="163">
        <f>(AK14-$BS$3)/$BS$3</f>
        <v>2.8736114608690785E-2</v>
      </c>
      <c r="AN14" s="131">
        <f>MAX(AN5:AN9)</f>
        <v>111413</v>
      </c>
      <c r="AO14" s="163">
        <f>(AN14-$BS$3)/$BS$3</f>
        <v>3.9135584841956034E-2</v>
      </c>
      <c r="AP14" s="131">
        <f>MAX(AP5:AP9)</f>
        <v>110796</v>
      </c>
      <c r="AQ14" s="163">
        <f>(AP14-$BS$3)/$BS$3</f>
        <v>3.3380900416911496E-2</v>
      </c>
      <c r="AR14" s="131">
        <f>MAX(AR5:AR9)</f>
        <v>110851</v>
      </c>
      <c r="AS14" s="163">
        <f>(AR14-$BS$3)/$BS$3</f>
        <v>3.3893878769225026E-2</v>
      </c>
      <c r="AU14" s="131">
        <f>MAX(AU5:AU9)</f>
        <v>112517</v>
      </c>
      <c r="AV14" s="163">
        <f>(AU14-$BS$3)/$BS$3</f>
        <v>4.9432459404758572E-2</v>
      </c>
      <c r="AW14" s="131">
        <f>MAX(AW5:AW9)</f>
        <v>111690</v>
      </c>
      <c r="AX14" s="163">
        <f>(AW14-$BS$3)/$BS$3</f>
        <v>4.171913036178964E-2</v>
      </c>
      <c r="AY14" s="131">
        <f>MAX(AY5:AY9)</f>
        <v>110916</v>
      </c>
      <c r="AZ14" s="163">
        <f>(AY14-$BS$3)/$BS$3</f>
        <v>3.4500125912868294E-2</v>
      </c>
      <c r="BB14" s="131">
        <f>MAX(BB5:BB9)</f>
        <v>112960</v>
      </c>
      <c r="BC14" s="163">
        <f>(BB14-$BS$3)/$BS$3</f>
        <v>5.3564266860665753E-2</v>
      </c>
      <c r="BD14" s="131">
        <f>MAX(BD5:BD9)</f>
        <v>111671</v>
      </c>
      <c r="BE14" s="163">
        <f>(BD14-$BS$3)/$BS$3</f>
        <v>4.1541919658263149E-2</v>
      </c>
      <c r="BF14" s="131">
        <f>MAX(BF5:BF9)</f>
        <v>111340</v>
      </c>
      <c r="BG14" s="163">
        <f>(BF14-$BS$3)/$BS$3</f>
        <v>3.8454722665248978E-2</v>
      </c>
      <c r="BI14" s="131">
        <f>MAX(BI5:BI9)</f>
        <v>113592</v>
      </c>
      <c r="BJ14" s="163">
        <f>(BI14-$BS$3)/$BS$3</f>
        <v>5.9458854472704888E-2</v>
      </c>
      <c r="BK14" s="131">
        <f>MAX(BK5:BK9)</f>
        <v>112451</v>
      </c>
      <c r="BL14" s="163">
        <f>(BK14-$BS$3)/$BS$3</f>
        <v>4.8816885381982332E-2</v>
      </c>
      <c r="BM14" s="131">
        <f>MAX(BM5:BM9)</f>
        <v>111410</v>
      </c>
      <c r="BN14" s="163">
        <f>(BM14-$BS$3)/$BS$3</f>
        <v>3.9107604204557112E-2</v>
      </c>
      <c r="BP14" s="131">
        <f>MAX(BP5:BP9)</f>
        <v>121091</v>
      </c>
      <c r="BQ14" s="163">
        <f>(BP14-$BS$3)/$BS$3</f>
        <v>0.12940112109087179</v>
      </c>
    </row>
    <row r="16" spans="1:71" ht="15" x14ac:dyDescent="0.2">
      <c r="A16" s="144" t="s">
        <v>14</v>
      </c>
      <c r="B16" s="247">
        <v>100</v>
      </c>
      <c r="C16" s="247"/>
      <c r="D16" s="246"/>
      <c r="E16" s="247">
        <v>90</v>
      </c>
      <c r="F16" s="247"/>
      <c r="G16" s="247"/>
      <c r="H16" s="247"/>
      <c r="I16" s="247"/>
      <c r="J16" s="157"/>
      <c r="K16" s="135"/>
      <c r="L16" s="251">
        <v>80</v>
      </c>
      <c r="M16" s="247"/>
      <c r="N16" s="247"/>
      <c r="O16" s="247"/>
      <c r="P16" s="247"/>
      <c r="Q16" s="247"/>
      <c r="R16" s="246"/>
      <c r="S16" s="251">
        <v>70</v>
      </c>
      <c r="T16" s="247"/>
      <c r="U16" s="247"/>
      <c r="V16" s="247"/>
      <c r="W16" s="247"/>
      <c r="X16" s="247"/>
      <c r="Y16" s="246"/>
      <c r="Z16" s="251">
        <v>60</v>
      </c>
      <c r="AA16" s="247"/>
      <c r="AB16" s="247"/>
      <c r="AC16" s="247"/>
      <c r="AD16" s="247"/>
      <c r="AE16" s="247"/>
      <c r="AF16" s="246"/>
      <c r="AG16" s="251">
        <v>50</v>
      </c>
      <c r="AH16" s="247"/>
      <c r="AI16" s="247"/>
      <c r="AJ16" s="247"/>
      <c r="AK16" s="247"/>
      <c r="AL16" s="247"/>
      <c r="AM16" s="246"/>
      <c r="AN16" s="240">
        <v>40</v>
      </c>
      <c r="AO16" s="241"/>
      <c r="AP16" s="241"/>
      <c r="AQ16" s="241"/>
      <c r="AR16" s="241"/>
      <c r="AS16" s="241"/>
      <c r="AT16" s="246"/>
      <c r="AU16" s="240">
        <v>30</v>
      </c>
      <c r="AV16" s="241"/>
      <c r="AW16" s="241"/>
      <c r="AX16" s="241"/>
      <c r="AY16" s="241"/>
      <c r="AZ16" s="241"/>
      <c r="BA16" s="246"/>
      <c r="BB16" s="240">
        <v>20</v>
      </c>
      <c r="BC16" s="241"/>
      <c r="BD16" s="241"/>
      <c r="BE16" s="241"/>
      <c r="BF16" s="241"/>
      <c r="BG16" s="241"/>
      <c r="BH16" s="246"/>
      <c r="BI16" s="241">
        <v>10</v>
      </c>
      <c r="BJ16" s="241"/>
      <c r="BK16" s="241"/>
      <c r="BL16" s="241"/>
      <c r="BM16" s="241"/>
      <c r="BN16" s="156"/>
      <c r="BO16" s="136"/>
      <c r="BP16" s="240">
        <v>0</v>
      </c>
      <c r="BQ16" s="241"/>
      <c r="BR16" s="242"/>
      <c r="BS16" s="137" t="s">
        <v>22</v>
      </c>
    </row>
    <row r="17" spans="1:71" ht="13.5" x14ac:dyDescent="0.2">
      <c r="A17" s="127"/>
      <c r="B17" s="140" t="s">
        <v>26</v>
      </c>
      <c r="C17" s="140"/>
      <c r="D17" s="141" t="s">
        <v>21</v>
      </c>
      <c r="E17" s="140" t="s">
        <v>20</v>
      </c>
      <c r="F17" s="140"/>
      <c r="G17" s="140" t="s">
        <v>16</v>
      </c>
      <c r="H17" s="140"/>
      <c r="I17" s="140" t="s">
        <v>15</v>
      </c>
      <c r="J17" s="140"/>
      <c r="K17" s="141" t="s">
        <v>21</v>
      </c>
      <c r="L17" s="139" t="s">
        <v>20</v>
      </c>
      <c r="M17" s="140"/>
      <c r="N17" s="140" t="s">
        <v>16</v>
      </c>
      <c r="O17" s="140"/>
      <c r="P17" s="140" t="s">
        <v>15</v>
      </c>
      <c r="Q17" s="140"/>
      <c r="R17" s="141" t="s">
        <v>21</v>
      </c>
      <c r="S17" s="140" t="s">
        <v>20</v>
      </c>
      <c r="T17" s="140"/>
      <c r="U17" s="140" t="s">
        <v>16</v>
      </c>
      <c r="V17" s="140"/>
      <c r="W17" s="140" t="s">
        <v>15</v>
      </c>
      <c r="X17" s="140"/>
      <c r="Y17" s="141" t="s">
        <v>21</v>
      </c>
      <c r="Z17" s="139" t="s">
        <v>20</v>
      </c>
      <c r="AA17" s="140"/>
      <c r="AB17" s="140" t="s">
        <v>16</v>
      </c>
      <c r="AC17" s="140"/>
      <c r="AD17" s="140" t="s">
        <v>15</v>
      </c>
      <c r="AE17" s="140"/>
      <c r="AF17" s="141" t="s">
        <v>21</v>
      </c>
      <c r="AG17" s="140" t="s">
        <v>20</v>
      </c>
      <c r="AH17" s="140"/>
      <c r="AI17" s="140" t="s">
        <v>16</v>
      </c>
      <c r="AJ17" s="140"/>
      <c r="AK17" s="140" t="s">
        <v>15</v>
      </c>
      <c r="AL17" s="140"/>
      <c r="AM17" s="141" t="s">
        <v>21</v>
      </c>
      <c r="AN17" s="139" t="s">
        <v>20</v>
      </c>
      <c r="AO17" s="140"/>
      <c r="AP17" s="140" t="s">
        <v>16</v>
      </c>
      <c r="AQ17" s="140"/>
      <c r="AR17" s="140" t="s">
        <v>15</v>
      </c>
      <c r="AS17" s="140"/>
      <c r="AT17" s="141" t="s">
        <v>21</v>
      </c>
      <c r="AU17" s="140" t="s">
        <v>20</v>
      </c>
      <c r="AV17" s="140"/>
      <c r="AW17" s="140" t="s">
        <v>16</v>
      </c>
      <c r="AX17" s="140"/>
      <c r="AY17" s="140" t="s">
        <v>15</v>
      </c>
      <c r="AZ17" s="140"/>
      <c r="BA17" s="140" t="s">
        <v>21</v>
      </c>
      <c r="BB17" s="139" t="s">
        <v>20</v>
      </c>
      <c r="BC17" s="140"/>
      <c r="BD17" s="140" t="s">
        <v>16</v>
      </c>
      <c r="BE17" s="140"/>
      <c r="BF17" s="140" t="s">
        <v>15</v>
      </c>
      <c r="BG17" s="140"/>
      <c r="BH17" s="141" t="s">
        <v>21</v>
      </c>
      <c r="BI17" s="140" t="s">
        <v>20</v>
      </c>
      <c r="BJ17" s="140"/>
      <c r="BK17" s="140" t="s">
        <v>16</v>
      </c>
      <c r="BL17" s="140"/>
      <c r="BM17" s="140" t="s">
        <v>15</v>
      </c>
      <c r="BN17" s="140"/>
      <c r="BO17" s="141" t="s">
        <v>21</v>
      </c>
      <c r="BP17" s="140" t="s">
        <v>26</v>
      </c>
      <c r="BQ17" s="140"/>
      <c r="BR17" s="141" t="s">
        <v>21</v>
      </c>
      <c r="BS17" s="248">
        <v>6528</v>
      </c>
    </row>
    <row r="18" spans="1:71" ht="13.5" x14ac:dyDescent="0.2">
      <c r="A18" s="127"/>
      <c r="B18" s="140" t="s">
        <v>27</v>
      </c>
      <c r="C18" s="140" t="s">
        <v>28</v>
      </c>
      <c r="D18" s="141"/>
      <c r="E18" s="140" t="s">
        <v>27</v>
      </c>
      <c r="F18" s="140" t="s">
        <v>28</v>
      </c>
      <c r="G18" s="140" t="s">
        <v>27</v>
      </c>
      <c r="H18" s="140" t="s">
        <v>28</v>
      </c>
      <c r="I18" s="140" t="s">
        <v>27</v>
      </c>
      <c r="J18" s="140" t="s">
        <v>28</v>
      </c>
      <c r="K18" s="141"/>
      <c r="L18" s="140" t="s">
        <v>27</v>
      </c>
      <c r="M18" s="140" t="s">
        <v>28</v>
      </c>
      <c r="N18" s="140" t="s">
        <v>27</v>
      </c>
      <c r="O18" s="140" t="s">
        <v>28</v>
      </c>
      <c r="P18" s="140" t="s">
        <v>27</v>
      </c>
      <c r="Q18" s="140" t="s">
        <v>28</v>
      </c>
      <c r="R18" s="141"/>
      <c r="S18" s="140" t="s">
        <v>27</v>
      </c>
      <c r="T18" s="140" t="s">
        <v>28</v>
      </c>
      <c r="U18" s="140" t="s">
        <v>27</v>
      </c>
      <c r="V18" s="140" t="s">
        <v>28</v>
      </c>
      <c r="W18" s="140" t="s">
        <v>27</v>
      </c>
      <c r="X18" s="140" t="s">
        <v>28</v>
      </c>
      <c r="Y18" s="141"/>
      <c r="Z18" s="140" t="s">
        <v>27</v>
      </c>
      <c r="AA18" s="140" t="s">
        <v>28</v>
      </c>
      <c r="AB18" s="140" t="s">
        <v>27</v>
      </c>
      <c r="AC18" s="140" t="s">
        <v>28</v>
      </c>
      <c r="AD18" s="140" t="s">
        <v>27</v>
      </c>
      <c r="AE18" s="140" t="s">
        <v>28</v>
      </c>
      <c r="AF18" s="141"/>
      <c r="AG18" s="140" t="s">
        <v>27</v>
      </c>
      <c r="AH18" s="140" t="s">
        <v>28</v>
      </c>
      <c r="AI18" s="140" t="s">
        <v>27</v>
      </c>
      <c r="AJ18" s="140" t="s">
        <v>28</v>
      </c>
      <c r="AK18" s="140" t="s">
        <v>27</v>
      </c>
      <c r="AL18" s="140" t="s">
        <v>28</v>
      </c>
      <c r="AM18" s="141"/>
      <c r="AN18" s="140" t="s">
        <v>27</v>
      </c>
      <c r="AO18" s="140" t="s">
        <v>28</v>
      </c>
      <c r="AP18" s="140" t="s">
        <v>27</v>
      </c>
      <c r="AQ18" s="140" t="s">
        <v>28</v>
      </c>
      <c r="AR18" s="140" t="s">
        <v>27</v>
      </c>
      <c r="AS18" s="140" t="s">
        <v>28</v>
      </c>
      <c r="AT18" s="141"/>
      <c r="AU18" s="140" t="s">
        <v>27</v>
      </c>
      <c r="AV18" s="140" t="s">
        <v>28</v>
      </c>
      <c r="AW18" s="140" t="s">
        <v>27</v>
      </c>
      <c r="AX18" s="140" t="s">
        <v>28</v>
      </c>
      <c r="AY18" s="140" t="s">
        <v>27</v>
      </c>
      <c r="AZ18" s="140" t="s">
        <v>28</v>
      </c>
      <c r="BA18" s="141"/>
      <c r="BB18" s="140" t="s">
        <v>27</v>
      </c>
      <c r="BC18" s="140" t="s">
        <v>28</v>
      </c>
      <c r="BD18" s="140" t="s">
        <v>27</v>
      </c>
      <c r="BE18" s="140" t="s">
        <v>28</v>
      </c>
      <c r="BF18" s="140" t="s">
        <v>27</v>
      </c>
      <c r="BG18" s="140" t="s">
        <v>28</v>
      </c>
      <c r="BH18" s="141"/>
      <c r="BI18" s="140" t="s">
        <v>27</v>
      </c>
      <c r="BJ18" s="140" t="s">
        <v>28</v>
      </c>
      <c r="BK18" s="140" t="s">
        <v>27</v>
      </c>
      <c r="BL18" s="140" t="s">
        <v>28</v>
      </c>
      <c r="BM18" s="140" t="s">
        <v>27</v>
      </c>
      <c r="BN18" s="140" t="s">
        <v>28</v>
      </c>
      <c r="BO18" s="141"/>
      <c r="BP18" s="140" t="s">
        <v>27</v>
      </c>
      <c r="BQ18" s="140" t="s">
        <v>28</v>
      </c>
      <c r="BR18" s="141"/>
      <c r="BS18" s="248"/>
    </row>
    <row r="19" spans="1:71" x14ac:dyDescent="0.2">
      <c r="A19" s="133">
        <v>1</v>
      </c>
      <c r="B19" s="128">
        <v>6543</v>
      </c>
      <c r="C19" s="158">
        <f>(B19-$BS$17)/$BS$17</f>
        <v>2.2977941176470589E-3</v>
      </c>
      <c r="D19" s="252">
        <v>15.2</v>
      </c>
      <c r="E19" s="128">
        <v>6568</v>
      </c>
      <c r="F19" s="128"/>
      <c r="G19" s="128">
        <v>6543</v>
      </c>
      <c r="H19" s="128"/>
      <c r="I19" s="128">
        <v>6543</v>
      </c>
      <c r="J19" s="128"/>
      <c r="K19" s="252">
        <v>14.1</v>
      </c>
      <c r="L19" s="127">
        <v>6592</v>
      </c>
      <c r="M19" s="128"/>
      <c r="N19" s="128">
        <v>6559</v>
      </c>
      <c r="O19" s="128"/>
      <c r="P19" s="128">
        <v>6556</v>
      </c>
      <c r="Q19" s="128"/>
      <c r="R19" s="252">
        <v>12.9</v>
      </c>
      <c r="S19" s="128">
        <v>6578</v>
      </c>
      <c r="T19" s="128"/>
      <c r="U19" s="128">
        <v>6575</v>
      </c>
      <c r="V19" s="128"/>
      <c r="W19" s="128">
        <v>6571</v>
      </c>
      <c r="X19" s="128"/>
      <c r="Y19" s="252">
        <v>11.8</v>
      </c>
      <c r="Z19" s="127">
        <v>6617</v>
      </c>
      <c r="AA19" s="128"/>
      <c r="AB19" s="128">
        <v>6591</v>
      </c>
      <c r="AC19" s="128"/>
      <c r="AD19" s="128">
        <v>6591</v>
      </c>
      <c r="AE19" s="128"/>
      <c r="AF19" s="252">
        <v>10.7</v>
      </c>
      <c r="AG19" s="128">
        <v>6596</v>
      </c>
      <c r="AH19" s="128"/>
      <c r="AI19" s="128">
        <v>6614</v>
      </c>
      <c r="AJ19" s="128"/>
      <c r="AK19" s="128">
        <v>6601</v>
      </c>
      <c r="AL19" s="128"/>
      <c r="AM19" s="252">
        <v>9.6</v>
      </c>
      <c r="AN19" s="127">
        <v>6615</v>
      </c>
      <c r="AO19" s="128"/>
      <c r="AP19" s="128">
        <v>6627</v>
      </c>
      <c r="AQ19" s="128"/>
      <c r="AR19" s="128">
        <v>6624</v>
      </c>
      <c r="AS19" s="128"/>
      <c r="AT19" s="252">
        <v>8.6999999999999993</v>
      </c>
      <c r="AU19" s="128">
        <v>6643</v>
      </c>
      <c r="AV19" s="128"/>
      <c r="AW19" s="128">
        <v>6643</v>
      </c>
      <c r="AX19" s="128"/>
      <c r="AY19" s="128">
        <v>6614</v>
      </c>
      <c r="AZ19" s="128"/>
      <c r="BA19" s="252">
        <v>7.8</v>
      </c>
      <c r="BB19" s="127">
        <v>6635</v>
      </c>
      <c r="BC19" s="128"/>
      <c r="BD19" s="128">
        <v>6629</v>
      </c>
      <c r="BE19" s="128"/>
      <c r="BF19" s="128">
        <v>6658</v>
      </c>
      <c r="BG19" s="128"/>
      <c r="BH19" s="252">
        <v>6.9</v>
      </c>
      <c r="BI19" s="128">
        <v>6690</v>
      </c>
      <c r="BJ19" s="128"/>
      <c r="BK19" s="128">
        <v>6674</v>
      </c>
      <c r="BL19" s="128"/>
      <c r="BM19" s="128">
        <v>6652</v>
      </c>
      <c r="BN19" s="128"/>
      <c r="BO19" s="252">
        <v>6.2</v>
      </c>
      <c r="BP19" s="159">
        <v>7072</v>
      </c>
      <c r="BQ19" s="159"/>
      <c r="BR19" s="243">
        <v>5.4</v>
      </c>
      <c r="BS19" s="248"/>
    </row>
    <row r="20" spans="1:71" ht="12.75" customHeight="1" x14ac:dyDescent="0.2">
      <c r="A20" s="133">
        <v>2</v>
      </c>
      <c r="B20" s="128">
        <v>6553</v>
      </c>
      <c r="C20" s="158">
        <f t="shared" ref="C20:C23" si="88">(B20-$BS$17)/$BS$17</f>
        <v>3.8296568627450979E-3</v>
      </c>
      <c r="D20" s="252"/>
      <c r="E20" s="128">
        <v>6586</v>
      </c>
      <c r="F20" s="128"/>
      <c r="G20" s="128">
        <v>6543</v>
      </c>
      <c r="H20" s="128"/>
      <c r="I20" s="128">
        <v>6553</v>
      </c>
      <c r="J20" s="128"/>
      <c r="K20" s="252"/>
      <c r="L20" s="127">
        <v>6602</v>
      </c>
      <c r="M20" s="128"/>
      <c r="N20" s="128">
        <v>6549</v>
      </c>
      <c r="O20" s="128"/>
      <c r="P20" s="128">
        <v>6543</v>
      </c>
      <c r="Q20" s="128"/>
      <c r="R20" s="252"/>
      <c r="S20" s="128">
        <v>6583</v>
      </c>
      <c r="T20" s="128"/>
      <c r="U20" s="128">
        <v>6571</v>
      </c>
      <c r="V20" s="128"/>
      <c r="W20" s="128">
        <v>6558</v>
      </c>
      <c r="X20" s="128"/>
      <c r="Y20" s="252"/>
      <c r="Z20" s="127">
        <v>6608</v>
      </c>
      <c r="AA20" s="128"/>
      <c r="AB20" s="128">
        <v>6578</v>
      </c>
      <c r="AC20" s="128"/>
      <c r="AD20" s="128">
        <v>6578</v>
      </c>
      <c r="AE20" s="128"/>
      <c r="AF20" s="252"/>
      <c r="AG20" s="128">
        <v>6625</v>
      </c>
      <c r="AH20" s="128"/>
      <c r="AI20" s="128">
        <v>6609</v>
      </c>
      <c r="AJ20" s="128"/>
      <c r="AK20" s="128">
        <v>6592</v>
      </c>
      <c r="AL20" s="128"/>
      <c r="AM20" s="252"/>
      <c r="AN20" s="127">
        <v>6637</v>
      </c>
      <c r="AO20" s="128"/>
      <c r="AP20" s="128">
        <v>6641</v>
      </c>
      <c r="AQ20" s="128"/>
      <c r="AR20" s="128">
        <v>6628</v>
      </c>
      <c r="AS20" s="128"/>
      <c r="AT20" s="252"/>
      <c r="AU20" s="128">
        <v>6629</v>
      </c>
      <c r="AV20" s="128"/>
      <c r="AW20" s="128">
        <v>6629</v>
      </c>
      <c r="AX20" s="128"/>
      <c r="AY20" s="128">
        <v>6622</v>
      </c>
      <c r="AZ20" s="128"/>
      <c r="BA20" s="252"/>
      <c r="BB20" s="127">
        <v>6648</v>
      </c>
      <c r="BC20" s="128"/>
      <c r="BD20" s="128">
        <v>6656</v>
      </c>
      <c r="BE20" s="128"/>
      <c r="BF20" s="128">
        <v>6688</v>
      </c>
      <c r="BG20" s="128"/>
      <c r="BH20" s="252"/>
      <c r="BI20" s="128">
        <v>6743</v>
      </c>
      <c r="BJ20" s="128"/>
      <c r="BK20" s="128">
        <v>6733</v>
      </c>
      <c r="BL20" s="128"/>
      <c r="BM20" s="128">
        <v>6700</v>
      </c>
      <c r="BN20" s="128"/>
      <c r="BO20" s="252"/>
      <c r="BP20" s="159">
        <v>7107</v>
      </c>
      <c r="BQ20" s="159"/>
      <c r="BR20" s="244"/>
      <c r="BS20" s="248"/>
    </row>
    <row r="21" spans="1:71" ht="12.75" customHeight="1" x14ac:dyDescent="0.2">
      <c r="A21" s="133">
        <v>3</v>
      </c>
      <c r="B21" s="128">
        <v>6556</v>
      </c>
      <c r="C21" s="158">
        <f t="shared" si="88"/>
        <v>4.2892156862745102E-3</v>
      </c>
      <c r="D21" s="252"/>
      <c r="E21" s="128">
        <v>6610</v>
      </c>
      <c r="F21" s="128"/>
      <c r="G21" s="128">
        <v>6558</v>
      </c>
      <c r="H21" s="128"/>
      <c r="I21" s="128">
        <v>6543</v>
      </c>
      <c r="J21" s="128"/>
      <c r="K21" s="252"/>
      <c r="L21" s="127">
        <v>6582</v>
      </c>
      <c r="M21" s="128"/>
      <c r="N21" s="128">
        <v>6557</v>
      </c>
      <c r="O21" s="128"/>
      <c r="P21" s="128">
        <v>6561</v>
      </c>
      <c r="Q21" s="128"/>
      <c r="R21" s="252"/>
      <c r="S21" s="128">
        <v>6594</v>
      </c>
      <c r="T21" s="128"/>
      <c r="U21" s="128">
        <v>6564</v>
      </c>
      <c r="V21" s="128"/>
      <c r="W21" s="128">
        <v>6565</v>
      </c>
      <c r="X21" s="128"/>
      <c r="Y21" s="252"/>
      <c r="Z21" s="127">
        <v>6588</v>
      </c>
      <c r="AA21" s="128"/>
      <c r="AB21" s="128">
        <v>6582</v>
      </c>
      <c r="AC21" s="128"/>
      <c r="AD21" s="128">
        <v>6578</v>
      </c>
      <c r="AE21" s="128"/>
      <c r="AF21" s="252"/>
      <c r="AG21" s="128">
        <v>6614</v>
      </c>
      <c r="AH21" s="128"/>
      <c r="AI21" s="128">
        <v>6598</v>
      </c>
      <c r="AJ21" s="128"/>
      <c r="AK21" s="128">
        <v>6578</v>
      </c>
      <c r="AL21" s="128"/>
      <c r="AM21" s="252"/>
      <c r="AN21" s="127">
        <v>6651</v>
      </c>
      <c r="AO21" s="128"/>
      <c r="AP21" s="128">
        <v>6607</v>
      </c>
      <c r="AQ21" s="128"/>
      <c r="AR21" s="128">
        <v>6597</v>
      </c>
      <c r="AS21" s="128"/>
      <c r="AT21" s="252"/>
      <c r="AU21" s="128">
        <v>6657</v>
      </c>
      <c r="AV21" s="128"/>
      <c r="AW21" s="128">
        <v>6632</v>
      </c>
      <c r="AX21" s="128"/>
      <c r="AY21" s="128">
        <v>6611</v>
      </c>
      <c r="AZ21" s="128"/>
      <c r="BA21" s="252"/>
      <c r="BB21" s="127">
        <v>6692</v>
      </c>
      <c r="BC21" s="128"/>
      <c r="BD21" s="128">
        <v>6687</v>
      </c>
      <c r="BE21" s="128"/>
      <c r="BF21" s="128">
        <v>6627</v>
      </c>
      <c r="BG21" s="128"/>
      <c r="BH21" s="252"/>
      <c r="BI21" s="128">
        <v>6723</v>
      </c>
      <c r="BJ21" s="128"/>
      <c r="BK21" s="128">
        <v>6694</v>
      </c>
      <c r="BL21" s="128"/>
      <c r="BM21" s="128">
        <v>6678</v>
      </c>
      <c r="BN21" s="128"/>
      <c r="BO21" s="252"/>
      <c r="BP21" s="159">
        <v>7089</v>
      </c>
      <c r="BQ21" s="159"/>
      <c r="BR21" s="244"/>
      <c r="BS21" s="248"/>
    </row>
    <row r="22" spans="1:71" ht="12.75" customHeight="1" x14ac:dyDescent="0.2">
      <c r="A22" s="133">
        <v>4</v>
      </c>
      <c r="B22" s="128">
        <v>6543</v>
      </c>
      <c r="C22" s="158">
        <f t="shared" si="88"/>
        <v>2.2977941176470589E-3</v>
      </c>
      <c r="D22" s="252"/>
      <c r="E22" s="128">
        <v>6580</v>
      </c>
      <c r="F22" s="128"/>
      <c r="G22" s="128">
        <v>6553</v>
      </c>
      <c r="H22" s="128"/>
      <c r="I22" s="128">
        <v>6556</v>
      </c>
      <c r="J22" s="128"/>
      <c r="K22" s="252"/>
      <c r="L22" s="127">
        <v>6567</v>
      </c>
      <c r="M22" s="128"/>
      <c r="N22" s="128">
        <v>6549</v>
      </c>
      <c r="O22" s="128"/>
      <c r="P22" s="128">
        <v>6543</v>
      </c>
      <c r="Q22" s="128"/>
      <c r="R22" s="252"/>
      <c r="S22" s="128">
        <v>6583</v>
      </c>
      <c r="T22" s="128"/>
      <c r="U22" s="128">
        <v>6575</v>
      </c>
      <c r="V22" s="128"/>
      <c r="W22" s="128">
        <v>6558</v>
      </c>
      <c r="X22" s="128"/>
      <c r="Y22" s="252"/>
      <c r="Z22" s="127">
        <v>6598</v>
      </c>
      <c r="AA22" s="128"/>
      <c r="AB22" s="128">
        <v>6597</v>
      </c>
      <c r="AC22" s="128"/>
      <c r="AD22" s="128">
        <v>6571</v>
      </c>
      <c r="AE22" s="128"/>
      <c r="AF22" s="252"/>
      <c r="AG22" s="128">
        <v>6627</v>
      </c>
      <c r="AH22" s="128"/>
      <c r="AI22" s="128">
        <v>6586</v>
      </c>
      <c r="AJ22" s="128"/>
      <c r="AK22" s="128">
        <v>6585</v>
      </c>
      <c r="AL22" s="128"/>
      <c r="AM22" s="252"/>
      <c r="AN22" s="127">
        <v>6627</v>
      </c>
      <c r="AO22" s="128"/>
      <c r="AP22" s="128">
        <v>6627</v>
      </c>
      <c r="AQ22" s="128"/>
      <c r="AR22" s="128">
        <v>6613</v>
      </c>
      <c r="AS22" s="128"/>
      <c r="AT22" s="252"/>
      <c r="AU22" s="128">
        <v>6649</v>
      </c>
      <c r="AV22" s="128"/>
      <c r="AW22" s="128">
        <v>6611</v>
      </c>
      <c r="AX22" s="128"/>
      <c r="AY22" s="128">
        <v>6618</v>
      </c>
      <c r="AZ22" s="128"/>
      <c r="BA22" s="252"/>
      <c r="BB22" s="127">
        <v>6684</v>
      </c>
      <c r="BC22" s="128"/>
      <c r="BD22" s="128">
        <v>6642</v>
      </c>
      <c r="BE22" s="128"/>
      <c r="BF22" s="128">
        <v>6629</v>
      </c>
      <c r="BG22" s="128"/>
      <c r="BH22" s="252"/>
      <c r="BI22" s="128">
        <v>6742</v>
      </c>
      <c r="BJ22" s="128"/>
      <c r="BK22" s="128">
        <v>6674</v>
      </c>
      <c r="BL22" s="128"/>
      <c r="BM22" s="128">
        <v>6678</v>
      </c>
      <c r="BN22" s="128"/>
      <c r="BO22" s="252"/>
      <c r="BP22" s="159">
        <v>7122</v>
      </c>
      <c r="BQ22" s="159"/>
      <c r="BR22" s="244"/>
      <c r="BS22" s="248"/>
    </row>
    <row r="23" spans="1:71" ht="12.75" customHeight="1" x14ac:dyDescent="0.2">
      <c r="A23" s="134">
        <v>5</v>
      </c>
      <c r="B23" s="131">
        <v>6543</v>
      </c>
      <c r="C23" s="158">
        <f t="shared" si="88"/>
        <v>2.2977941176470589E-3</v>
      </c>
      <c r="D23" s="253"/>
      <c r="E23" s="131">
        <v>6560</v>
      </c>
      <c r="F23" s="131"/>
      <c r="G23" s="131">
        <v>6556</v>
      </c>
      <c r="H23" s="131"/>
      <c r="I23" s="131">
        <v>6543</v>
      </c>
      <c r="J23" s="131"/>
      <c r="K23" s="253"/>
      <c r="L23" s="130">
        <v>6578</v>
      </c>
      <c r="M23" s="131"/>
      <c r="N23" s="131">
        <v>6562</v>
      </c>
      <c r="O23" s="131"/>
      <c r="P23" s="131">
        <v>6558</v>
      </c>
      <c r="Q23" s="131"/>
      <c r="R23" s="253"/>
      <c r="S23" s="131">
        <v>6614</v>
      </c>
      <c r="T23" s="131"/>
      <c r="U23" s="131">
        <v>6581</v>
      </c>
      <c r="V23" s="131"/>
      <c r="W23" s="131">
        <v>6565</v>
      </c>
      <c r="X23" s="131"/>
      <c r="Y23" s="253"/>
      <c r="Z23" s="130">
        <v>6609</v>
      </c>
      <c r="AA23" s="131"/>
      <c r="AB23" s="131">
        <v>6609</v>
      </c>
      <c r="AC23" s="131"/>
      <c r="AD23" s="131">
        <v>6595</v>
      </c>
      <c r="AE23" s="131"/>
      <c r="AF23" s="253"/>
      <c r="AG23" s="131">
        <v>6607</v>
      </c>
      <c r="AH23" s="131"/>
      <c r="AI23" s="131">
        <v>6621</v>
      </c>
      <c r="AJ23" s="131"/>
      <c r="AK23" s="131">
        <v>6584</v>
      </c>
      <c r="AL23" s="131"/>
      <c r="AM23" s="253"/>
      <c r="AN23" s="130">
        <v>6642</v>
      </c>
      <c r="AO23" s="131"/>
      <c r="AP23" s="131">
        <v>6616</v>
      </c>
      <c r="AQ23" s="131"/>
      <c r="AR23" s="131">
        <v>6621</v>
      </c>
      <c r="AS23" s="131"/>
      <c r="AT23" s="253"/>
      <c r="AU23" s="131">
        <v>6639</v>
      </c>
      <c r="AV23" s="131"/>
      <c r="AW23" s="131">
        <v>6640</v>
      </c>
      <c r="AX23" s="131"/>
      <c r="AY23" s="131">
        <v>6622</v>
      </c>
      <c r="AZ23" s="131"/>
      <c r="BA23" s="253"/>
      <c r="BB23" s="130">
        <v>6688</v>
      </c>
      <c r="BC23" s="131"/>
      <c r="BD23" s="131">
        <v>6642</v>
      </c>
      <c r="BE23" s="131"/>
      <c r="BF23" s="131">
        <v>6634</v>
      </c>
      <c r="BG23" s="131"/>
      <c r="BH23" s="253"/>
      <c r="BI23" s="131">
        <v>6700</v>
      </c>
      <c r="BJ23" s="131"/>
      <c r="BK23" s="131">
        <v>6688</v>
      </c>
      <c r="BL23" s="131"/>
      <c r="BM23" s="131">
        <v>6695</v>
      </c>
      <c r="BN23" s="131"/>
      <c r="BO23" s="253"/>
      <c r="BP23" s="160">
        <v>7088</v>
      </c>
      <c r="BQ23" s="160"/>
      <c r="BR23" s="245"/>
      <c r="BS23" s="249"/>
    </row>
    <row r="24" spans="1:71" ht="13.5" x14ac:dyDescent="0.25">
      <c r="A24" s="138"/>
      <c r="B24" s="125"/>
      <c r="C24" s="125"/>
      <c r="D24" s="125"/>
      <c r="E24" s="124"/>
      <c r="F24" s="125"/>
      <c r="G24" s="125"/>
      <c r="H24" s="125"/>
      <c r="I24" s="125"/>
      <c r="J24" s="125"/>
      <c r="K24" s="126"/>
      <c r="L24" s="125"/>
      <c r="M24" s="125"/>
      <c r="N24" s="125"/>
      <c r="O24" s="125"/>
      <c r="P24" s="125"/>
      <c r="Q24" s="125"/>
      <c r="R24" s="125"/>
      <c r="S24" s="124"/>
      <c r="T24" s="125"/>
      <c r="U24" s="125"/>
      <c r="V24" s="125"/>
      <c r="W24" s="125"/>
      <c r="X24" s="125"/>
      <c r="Y24" s="126"/>
      <c r="Z24" s="125"/>
      <c r="AA24" s="125"/>
      <c r="AB24" s="125"/>
      <c r="AC24" s="125"/>
      <c r="AD24" s="125"/>
      <c r="AE24" s="125"/>
      <c r="AF24" s="125"/>
      <c r="AG24" s="124"/>
      <c r="AH24" s="125"/>
      <c r="AI24" s="125"/>
      <c r="AJ24" s="125"/>
      <c r="AK24" s="125"/>
      <c r="AL24" s="125"/>
      <c r="AM24" s="126"/>
      <c r="AN24" s="125"/>
      <c r="AO24" s="125"/>
      <c r="AP24" s="125"/>
      <c r="AQ24" s="125"/>
      <c r="AR24" s="125"/>
      <c r="AS24" s="125"/>
      <c r="AT24" s="125"/>
      <c r="AU24" s="124"/>
      <c r="AV24" s="125"/>
      <c r="AW24" s="125"/>
      <c r="AX24" s="125"/>
      <c r="AY24" s="125"/>
      <c r="AZ24" s="125"/>
      <c r="BA24" s="126"/>
      <c r="BB24" s="125"/>
      <c r="BC24" s="125"/>
      <c r="BD24" s="125"/>
      <c r="BE24" s="125"/>
      <c r="BF24" s="125"/>
      <c r="BG24" s="125"/>
      <c r="BH24" s="125"/>
      <c r="BI24" s="124"/>
      <c r="BJ24" s="125"/>
      <c r="BK24" s="125"/>
      <c r="BL24" s="125"/>
      <c r="BM24" s="125"/>
      <c r="BN24" s="125"/>
      <c r="BO24" s="126"/>
      <c r="BP24" s="125"/>
      <c r="BQ24" s="125"/>
      <c r="BR24" s="126"/>
      <c r="BS24" s="126"/>
    </row>
    <row r="25" spans="1:71" s="148" customFormat="1" ht="13.5" x14ac:dyDescent="0.25">
      <c r="A25" s="145" t="s">
        <v>23</v>
      </c>
      <c r="B25" s="162">
        <f>MIN(B19:B23)</f>
        <v>6543</v>
      </c>
      <c r="C25" s="143">
        <f>(B25-$BS$17)/$BS$17</f>
        <v>2.2977941176470589E-3</v>
      </c>
      <c r="D25" s="149"/>
      <c r="E25" s="162">
        <f>MIN(E19:E23)</f>
        <v>6560</v>
      </c>
      <c r="F25" s="143">
        <f>(E25-$BS$17)/$BS$17</f>
        <v>4.9019607843137254E-3</v>
      </c>
      <c r="G25" s="162">
        <f>MIN(G19:G23)</f>
        <v>6543</v>
      </c>
      <c r="H25" s="143">
        <f>(G25-$BS$17)/$BS$17</f>
        <v>2.2977941176470589E-3</v>
      </c>
      <c r="I25" s="162">
        <f>MIN(I19:I23)</f>
        <v>6543</v>
      </c>
      <c r="J25" s="143">
        <f>(I25-$BS$17)/$BS$17</f>
        <v>2.2977941176470589E-3</v>
      </c>
      <c r="K25" s="147"/>
      <c r="L25" s="162">
        <f>MIN(L19:L23)</f>
        <v>6567</v>
      </c>
      <c r="M25" s="143">
        <f>(L25-$BS$17)/$BS$17</f>
        <v>5.9742647058823525E-3</v>
      </c>
      <c r="N25" s="162">
        <f>MIN(N19:N23)</f>
        <v>6549</v>
      </c>
      <c r="O25" s="143">
        <f>(N25-$BS$17)/$BS$17</f>
        <v>3.2169117647058822E-3</v>
      </c>
      <c r="P25" s="162">
        <f>MIN(P19:P23)</f>
        <v>6543</v>
      </c>
      <c r="Q25" s="143">
        <f>(P25-$BS$17)/$BS$17</f>
        <v>2.2977941176470589E-3</v>
      </c>
      <c r="R25" s="147"/>
      <c r="S25" s="162">
        <f>MIN(S19:S23)</f>
        <v>6578</v>
      </c>
      <c r="T25" s="143">
        <f>(S25-$BS$17)/$BS$17</f>
        <v>7.6593137254901958E-3</v>
      </c>
      <c r="U25" s="162">
        <f>MIN(U19:U23)</f>
        <v>6564</v>
      </c>
      <c r="V25" s="143">
        <f>(U25-$BS$17)/$BS$17</f>
        <v>5.5147058823529415E-3</v>
      </c>
      <c r="W25" s="162">
        <f>MIN(W19:W23)</f>
        <v>6558</v>
      </c>
      <c r="X25" s="143">
        <f>(W25-$BS$17)/$BS$17</f>
        <v>4.5955882352941178E-3</v>
      </c>
      <c r="Y25" s="147"/>
      <c r="Z25" s="162">
        <f>MIN(Z19:Z23)</f>
        <v>6588</v>
      </c>
      <c r="AA25" s="143">
        <f>(Z25-$BS$17)/$BS$17</f>
        <v>9.1911764705882356E-3</v>
      </c>
      <c r="AB25" s="162">
        <f>MIN(AB19:AB23)</f>
        <v>6578</v>
      </c>
      <c r="AC25" s="143">
        <f>(AB25-$BS$17)/$BS$17</f>
        <v>7.6593137254901958E-3</v>
      </c>
      <c r="AD25" s="162">
        <f>MIN(AD19:AD23)</f>
        <v>6571</v>
      </c>
      <c r="AE25" s="143">
        <f>(AD25-$BS$17)/$BS$17</f>
        <v>6.5870098039215686E-3</v>
      </c>
      <c r="AF25" s="147"/>
      <c r="AG25" s="162">
        <f>MIN(AG19:AG23)</f>
        <v>6596</v>
      </c>
      <c r="AH25" s="143">
        <f>(AG25-$BS$17)/$BS$17</f>
        <v>1.0416666666666666E-2</v>
      </c>
      <c r="AI25" s="162">
        <f>MIN(AI19:AI23)</f>
        <v>6586</v>
      </c>
      <c r="AJ25" s="143">
        <f>(AI25-$BS$17)/$BS$17</f>
        <v>8.8848039215686271E-3</v>
      </c>
      <c r="AK25" s="162">
        <f>MIN(AK19:AK23)</f>
        <v>6578</v>
      </c>
      <c r="AL25" s="143">
        <f>(AK25-$BS$17)/$BS$17</f>
        <v>7.6593137254901958E-3</v>
      </c>
      <c r="AM25" s="147"/>
      <c r="AN25" s="162">
        <f>MIN(AN19:AN23)</f>
        <v>6615</v>
      </c>
      <c r="AO25" s="143">
        <f>(AN25-$BS$17)/$BS$17</f>
        <v>1.3327205882352941E-2</v>
      </c>
      <c r="AP25" s="162">
        <f>MIN(AP19:AP23)</f>
        <v>6607</v>
      </c>
      <c r="AQ25" s="143">
        <f>(AP25-$BS$17)/$BS$17</f>
        <v>1.210171568627451E-2</v>
      </c>
      <c r="AR25" s="162">
        <f>MIN(AR19:AR23)</f>
        <v>6597</v>
      </c>
      <c r="AS25" s="143">
        <f>(AR25-$BS$17)/$BS$17</f>
        <v>1.0569852941176471E-2</v>
      </c>
      <c r="AT25" s="147"/>
      <c r="AU25" s="162">
        <f>MIN(AU19:AU23)</f>
        <v>6629</v>
      </c>
      <c r="AV25" s="143">
        <f>(AU25-$BS$17)/$BS$17</f>
        <v>1.5471813725490197E-2</v>
      </c>
      <c r="AW25" s="162">
        <f>MIN(AW19:AW23)</f>
        <v>6611</v>
      </c>
      <c r="AX25" s="143">
        <f>(AW25-$BS$17)/$BS$17</f>
        <v>1.2714460784313725E-2</v>
      </c>
      <c r="AY25" s="162">
        <f>MIN(AY19:AY23)</f>
        <v>6611</v>
      </c>
      <c r="AZ25" s="143">
        <f>(AY25-$BS$17)/$BS$17</f>
        <v>1.2714460784313725E-2</v>
      </c>
      <c r="BA25" s="147"/>
      <c r="BB25" s="162">
        <f>MIN(BB19:BB23)</f>
        <v>6635</v>
      </c>
      <c r="BC25" s="143">
        <f>(BB25-$BS$17)/$BS$17</f>
        <v>1.639093137254902E-2</v>
      </c>
      <c r="BD25" s="162">
        <f>MIN(BD19:BD23)</f>
        <v>6629</v>
      </c>
      <c r="BE25" s="143">
        <f>(BD25-$BS$17)/$BS$17</f>
        <v>1.5471813725490197E-2</v>
      </c>
      <c r="BF25" s="162">
        <f>MIN(BF19:BF23)</f>
        <v>6627</v>
      </c>
      <c r="BG25" s="143">
        <f>(BF25-$BS$17)/$BS$17</f>
        <v>1.5165441176470588E-2</v>
      </c>
      <c r="BH25" s="147"/>
      <c r="BI25" s="162">
        <f>MIN(BI19:BI23)</f>
        <v>6690</v>
      </c>
      <c r="BJ25" s="143">
        <f>(BI25-$BS$17)/$BS$17</f>
        <v>2.4816176470588234E-2</v>
      </c>
      <c r="BK25" s="162">
        <f>MIN(BK19:BK23)</f>
        <v>6674</v>
      </c>
      <c r="BL25" s="143">
        <f>(BK25-$BS$17)/$BS$17</f>
        <v>2.2365196078431373E-2</v>
      </c>
      <c r="BM25" s="162">
        <f>MIN(BM19:BM23)</f>
        <v>6652</v>
      </c>
      <c r="BN25" s="143">
        <f>(BM25-$BS$17)/$BS$17</f>
        <v>1.8995098039215685E-2</v>
      </c>
      <c r="BO25" s="147"/>
      <c r="BP25" s="162">
        <f>MIN(BP19:BP23)</f>
        <v>7072</v>
      </c>
      <c r="BQ25" s="143">
        <f>(BP25-$BS$17)/$BS$17</f>
        <v>8.3333333333333329E-2</v>
      </c>
      <c r="BR25" s="129"/>
      <c r="BS25" s="147"/>
    </row>
    <row r="26" spans="1:71" ht="13.5" x14ac:dyDescent="0.25">
      <c r="A26" s="142" t="s">
        <v>24</v>
      </c>
      <c r="B26" s="128">
        <f>AVERAGE(B19:B23)</f>
        <v>6547.6</v>
      </c>
      <c r="C26" s="143">
        <f>(B26-$BS$17)/$BS$17</f>
        <v>3.0024509803922125E-3</v>
      </c>
      <c r="D26" s="128"/>
      <c r="E26" s="127">
        <f>AVERAGE(E19:E23)</f>
        <v>6580.8</v>
      </c>
      <c r="F26" s="143">
        <f>(E26-$BS$17)/$BS$17</f>
        <v>8.0882352941176756E-3</v>
      </c>
      <c r="G26" s="128">
        <f>AVERAGE(G19:G23)</f>
        <v>6550.6</v>
      </c>
      <c r="H26" s="143">
        <f>(G26-$BS$17)/$BS$17</f>
        <v>3.4620098039216244E-3</v>
      </c>
      <c r="I26" s="128">
        <f>AVERAGE(I19:I23)</f>
        <v>6547.6</v>
      </c>
      <c r="J26" s="143">
        <f>(I26-$BS$17)/$BS$17</f>
        <v>3.0024509803922125E-3</v>
      </c>
      <c r="K26" s="129"/>
      <c r="L26" s="127">
        <f>AVERAGE(L19:L23)</f>
        <v>6584.2</v>
      </c>
      <c r="M26" s="143">
        <f>(L26-$BS$17)/$BS$17</f>
        <v>8.6090686274509533E-3</v>
      </c>
      <c r="N26" s="128">
        <f>AVERAGE(N19:N23)</f>
        <v>6555.2</v>
      </c>
      <c r="O26" s="143">
        <f>(N26-$BS$17)/$BS$17</f>
        <v>4.1666666666666389E-3</v>
      </c>
      <c r="P26" s="128">
        <f>AVERAGE(P19:P23)</f>
        <v>6552.2</v>
      </c>
      <c r="Q26" s="143">
        <f>(P26-$BS$17)/$BS$17</f>
        <v>3.707107843137227E-3</v>
      </c>
      <c r="R26" s="129"/>
      <c r="S26" s="127">
        <f>AVERAGE(S19:S23)</f>
        <v>6590.4</v>
      </c>
      <c r="T26" s="143">
        <f>(S26-$BS$17)/$BS$17</f>
        <v>9.5588235294117082E-3</v>
      </c>
      <c r="U26" s="128">
        <f>AVERAGE(U19:U23)</f>
        <v>6573.2</v>
      </c>
      <c r="V26" s="143">
        <f>(U26-$BS$17)/$BS$17</f>
        <v>6.9240196078431092E-3</v>
      </c>
      <c r="W26" s="128">
        <f>AVERAGE(W19:W23)</f>
        <v>6563.4</v>
      </c>
      <c r="X26" s="143">
        <f>(W26-$BS$17)/$BS$17</f>
        <v>5.4227941176470031E-3</v>
      </c>
      <c r="Y26" s="129"/>
      <c r="Z26" s="127">
        <f>AVERAGE(Z19:Z23)</f>
        <v>6604</v>
      </c>
      <c r="AA26" s="143">
        <f>(Z26-$BS$17)/$BS$17</f>
        <v>1.1642156862745098E-2</v>
      </c>
      <c r="AB26" s="128">
        <f>AVERAGE(AB19:AB23)</f>
        <v>6591.4</v>
      </c>
      <c r="AC26" s="143">
        <f>(AB26-$BS$17)/$BS$17</f>
        <v>9.7120098039215133E-3</v>
      </c>
      <c r="AD26" s="128">
        <f>AVERAGE(AD19:AD23)</f>
        <v>6582.6</v>
      </c>
      <c r="AE26" s="143">
        <f>(AD26-$BS$17)/$BS$17</f>
        <v>8.3639705882353494E-3</v>
      </c>
      <c r="AF26" s="129"/>
      <c r="AG26" s="127">
        <f>AVERAGE(AG19:AG23)</f>
        <v>6613.8</v>
      </c>
      <c r="AH26" s="143">
        <f>(AG26-$BS$17)/$BS$17</f>
        <v>1.3143382352941204E-2</v>
      </c>
      <c r="AI26" s="128">
        <f>AVERAGE(AI19:AI23)</f>
        <v>6605.6</v>
      </c>
      <c r="AJ26" s="143">
        <f>(AI26-$BS$17)/$BS$17</f>
        <v>1.1887254901960839E-2</v>
      </c>
      <c r="AK26" s="128">
        <f>AVERAGE(AK19:AK23)</f>
        <v>6588</v>
      </c>
      <c r="AL26" s="143">
        <f>(AK26-$BS$17)/$BS$17</f>
        <v>9.1911764705882356E-3</v>
      </c>
      <c r="AM26" s="129"/>
      <c r="AN26" s="127">
        <f>AVERAGE(AN19:AN23)</f>
        <v>6634.4</v>
      </c>
      <c r="AO26" s="143">
        <f>(AN26-$BS$17)/$BS$17</f>
        <v>1.6299019607843083E-2</v>
      </c>
      <c r="AP26" s="128">
        <f>AVERAGE(AP19:AP23)</f>
        <v>6623.6</v>
      </c>
      <c r="AQ26" s="143">
        <f>(AP26-$BS$17)/$BS$17</f>
        <v>1.464460784313731E-2</v>
      </c>
      <c r="AR26" s="128">
        <f>AVERAGE(AR19:AR23)</f>
        <v>6616.6</v>
      </c>
      <c r="AS26" s="143">
        <f>(AR26-$BS$17)/$BS$17</f>
        <v>1.3572303921568683E-2</v>
      </c>
      <c r="AT26" s="129"/>
      <c r="AU26" s="127">
        <f>AVERAGE(AU19:AU23)</f>
        <v>6643.4</v>
      </c>
      <c r="AV26" s="143">
        <f>(AU26-$BS$17)/$BS$17</f>
        <v>1.7677696078431317E-2</v>
      </c>
      <c r="AW26" s="128">
        <f>AVERAGE(AW19:AW23)</f>
        <v>6631</v>
      </c>
      <c r="AX26" s="143">
        <f>(AW26-$BS$17)/$BS$17</f>
        <v>1.5778186274509803E-2</v>
      </c>
      <c r="AY26" s="128">
        <f>AVERAGE(AY19:AY23)</f>
        <v>6617.4</v>
      </c>
      <c r="AZ26" s="143">
        <f>(AY26-$BS$17)/$BS$17</f>
        <v>1.3694852941176415E-2</v>
      </c>
      <c r="BA26" s="129"/>
      <c r="BB26" s="127">
        <f>AVERAGE(BB19:BB23)</f>
        <v>6669.4</v>
      </c>
      <c r="BC26" s="143">
        <f>(BB26-$BS$17)/$BS$17</f>
        <v>2.1660539215686218E-2</v>
      </c>
      <c r="BD26" s="128">
        <f>AVERAGE(BD19:BD23)</f>
        <v>6651.2</v>
      </c>
      <c r="BE26" s="143">
        <f>(BD26-$BS$17)/$BS$17</f>
        <v>1.8872549019607814E-2</v>
      </c>
      <c r="BF26" s="128">
        <f>AVERAGE(BF19:BF23)</f>
        <v>6647.2</v>
      </c>
      <c r="BG26" s="143">
        <f>(BF26-$BS$17)/$BS$17</f>
        <v>1.8259803921568601E-2</v>
      </c>
      <c r="BH26" s="129"/>
      <c r="BI26" s="127">
        <f>AVERAGE(BI19:BI23)</f>
        <v>6719.6</v>
      </c>
      <c r="BJ26" s="143">
        <f>(BI26-$BS$17)/$BS$17</f>
        <v>2.9350490196078487E-2</v>
      </c>
      <c r="BK26" s="128">
        <f>AVERAGE(BK19:BK23)</f>
        <v>6692.6</v>
      </c>
      <c r="BL26" s="143">
        <f>(BK26-$BS$17)/$BS$17</f>
        <v>2.5214460784313782E-2</v>
      </c>
      <c r="BM26" s="128">
        <f>AVERAGE(BM19:BM23)</f>
        <v>6680.6</v>
      </c>
      <c r="BN26" s="143">
        <f>(BM26-$BS$17)/$BS$17</f>
        <v>2.3376225490196134E-2</v>
      </c>
      <c r="BO26" s="129"/>
      <c r="BP26" s="128">
        <f>AVERAGE(BP19:BP23)</f>
        <v>7095.6</v>
      </c>
      <c r="BQ26" s="143">
        <f>(BP26-$BS$17)/$BS$17</f>
        <v>8.6948529411764758E-2</v>
      </c>
      <c r="BR26" s="129"/>
      <c r="BS26" s="129"/>
    </row>
    <row r="27" spans="1:71" ht="13.5" x14ac:dyDescent="0.25">
      <c r="A27" s="142" t="s">
        <v>25</v>
      </c>
      <c r="B27" s="128">
        <f>STDEV(B19:B23)</f>
        <v>6.3874877690685254</v>
      </c>
      <c r="C27" s="143">
        <f>B27/$BS$17</f>
        <v>9.7847545482054616E-4</v>
      </c>
      <c r="D27" s="128"/>
      <c r="E27" s="127">
        <f>STDEV(E19:E23)</f>
        <v>19.214577799160722</v>
      </c>
      <c r="F27" s="143">
        <f>E27/$BS$17</f>
        <v>2.9434095893322186E-3</v>
      </c>
      <c r="G27" s="128">
        <f>STDEV(G19:G23)</f>
        <v>7.1624018317879932</v>
      </c>
      <c r="H27" s="143">
        <f>G27/$BS$17</f>
        <v>1.097181653153798E-3</v>
      </c>
      <c r="I27" s="128">
        <f>STDEV(I19:I23)</f>
        <v>6.3874877690685254</v>
      </c>
      <c r="J27" s="143">
        <f>I27/$BS$17</f>
        <v>9.7847545482054616E-4</v>
      </c>
      <c r="K27" s="129"/>
      <c r="L27" s="127">
        <f>STDEV(L19:L23)</f>
        <v>13.386560424545209</v>
      </c>
      <c r="M27" s="143">
        <f>L27/$BS$17</f>
        <v>2.0506373199364598E-3</v>
      </c>
      <c r="N27" s="128">
        <f>STDEV(N19:N23)</f>
        <v>5.9329587896765306</v>
      </c>
      <c r="O27" s="143">
        <f>N27/$BS$17</f>
        <v>9.0884785381074309E-4</v>
      </c>
      <c r="P27" s="128">
        <f>STDEV(P19:P23)</f>
        <v>8.5848704125339008</v>
      </c>
      <c r="Q27" s="143">
        <f>P27/$BS$17</f>
        <v>1.3150843156455117E-3</v>
      </c>
      <c r="R27" s="129"/>
      <c r="S27" s="127">
        <f>STDEV(S19:S23)</f>
        <v>14.432601983010548</v>
      </c>
      <c r="T27" s="143">
        <f>S27/$BS$17</f>
        <v>2.2108765292601943E-3</v>
      </c>
      <c r="U27" s="128">
        <f>STDEV(U19:U23)</f>
        <v>6.2609903369994111</v>
      </c>
      <c r="V27" s="143">
        <f>U27/$BS$17</f>
        <v>9.5909778446682159E-4</v>
      </c>
      <c r="W27" s="128">
        <f>STDEV(W19:W23)</f>
        <v>5.5045435778091543</v>
      </c>
      <c r="X27" s="143">
        <f>W27/$BS$17</f>
        <v>8.4322052356145135E-4</v>
      </c>
      <c r="Y27" s="129"/>
      <c r="Z27" s="127">
        <f>STDEV(Z19:Z23)</f>
        <v>11.202678251204039</v>
      </c>
      <c r="AA27" s="143">
        <f>Z27/$BS$17</f>
        <v>1.7160965458339521E-3</v>
      </c>
      <c r="AB27" s="128">
        <f>STDEV(AB19:AB23)</f>
        <v>12.340988615179903</v>
      </c>
      <c r="AC27" s="143">
        <f>AB27/$BS$17</f>
        <v>1.8904700697273135E-3</v>
      </c>
      <c r="AD27" s="128">
        <f>STDEV(AD19:AD23)</f>
        <v>10.014988766843427</v>
      </c>
      <c r="AE27" s="143">
        <f>AD27/$BS$17</f>
        <v>1.5341588184502799E-3</v>
      </c>
      <c r="AF27" s="129"/>
      <c r="AG27" s="127">
        <f>STDEV(AG19:AG23)</f>
        <v>12.872451204024818</v>
      </c>
      <c r="AH27" s="143">
        <f>AG27/$BS$17</f>
        <v>1.971882843753802E-3</v>
      </c>
      <c r="AI27" s="128">
        <f>STDEV(AI19:AI23)</f>
        <v>13.794926603646719</v>
      </c>
      <c r="AJ27" s="143">
        <f>AI27/$BS$17</f>
        <v>2.1131934135488234E-3</v>
      </c>
      <c r="AK27" s="128">
        <f>STDEV(AK19:AK23)</f>
        <v>8.8034084308295046</v>
      </c>
      <c r="AL27" s="143">
        <f>AK27/$BS$17</f>
        <v>1.3485613405069708E-3</v>
      </c>
      <c r="AM27" s="129"/>
      <c r="AN27" s="127">
        <f>STDEV(AN19:AN23)</f>
        <v>13.885243966167826</v>
      </c>
      <c r="AO27" s="143">
        <f>AN27/$BS$17</f>
        <v>2.1270287938369831E-3</v>
      </c>
      <c r="AP27" s="128">
        <f>STDEV(AP19:AP23)</f>
        <v>12.83744522870497</v>
      </c>
      <c r="AQ27" s="143">
        <f>AP27/$BS$17</f>
        <v>1.9665204088089722E-3</v>
      </c>
      <c r="AR27" s="128">
        <f>STDEV(AR19:AR23)</f>
        <v>12.25969004502153</v>
      </c>
      <c r="AS27" s="143">
        <f>AR27/$BS$17</f>
        <v>1.8780162446417786E-3</v>
      </c>
      <c r="AT27" s="129"/>
      <c r="AU27" s="127">
        <f>STDEV(AU19:AU23)</f>
        <v>10.526157893552613</v>
      </c>
      <c r="AV27" s="143">
        <f>AU27/$BS$17</f>
        <v>1.61246291261529E-3</v>
      </c>
      <c r="AW27" s="128">
        <f>STDEV(AW19:AW23)</f>
        <v>12.549900398011133</v>
      </c>
      <c r="AX27" s="143">
        <f>AW27/$BS$17</f>
        <v>1.9224724874404308E-3</v>
      </c>
      <c r="AY27" s="128">
        <f>STDEV(AY19:AY23)</f>
        <v>4.8785243670601872</v>
      </c>
      <c r="AZ27" s="143">
        <f>AY27/$BS$17</f>
        <v>7.4732297289524931E-4</v>
      </c>
      <c r="BA27" s="129"/>
      <c r="BB27" s="127">
        <f>STDEV(BB19:BB23)</f>
        <v>26.034592372457073</v>
      </c>
      <c r="BC27" s="143">
        <f>BB27/$BS$17</f>
        <v>3.988142213918057E-3</v>
      </c>
      <c r="BD27" s="128">
        <f>STDEV(BD19:BD23)</f>
        <v>22.174309459372125</v>
      </c>
      <c r="BE27" s="143">
        <f>BD27/$BS$17</f>
        <v>3.39679985590872E-3</v>
      </c>
      <c r="BF27" s="128">
        <f>STDEV(BF19:BF23)</f>
        <v>25.955731544304431</v>
      </c>
      <c r="BG27" s="143">
        <f>BF27/$BS$17</f>
        <v>3.9760618174485953E-3</v>
      </c>
      <c r="BH27" s="129"/>
      <c r="BI27" s="127">
        <f>STDEV(BI19:BI23)</f>
        <v>24.089416763383873</v>
      </c>
      <c r="BJ27" s="143">
        <f>BI27/$BS$17</f>
        <v>3.6901680090967942E-3</v>
      </c>
      <c r="BK27" s="128">
        <f>STDEV(BK19:BK23)</f>
        <v>24.223955085823619</v>
      </c>
      <c r="BL27" s="143">
        <f>BK27/$BS$17</f>
        <v>3.7107774334901376E-3</v>
      </c>
      <c r="BM27" s="128">
        <f>STDEV(BM19:BM23)</f>
        <v>18.809572031282368</v>
      </c>
      <c r="BN27" s="143">
        <f>BM27/$BS$17</f>
        <v>2.8813682645959511E-3</v>
      </c>
      <c r="BO27" s="129"/>
      <c r="BP27" s="127">
        <f>STDEV(BP19:BP23)</f>
        <v>19.269146322554096</v>
      </c>
      <c r="BQ27" s="143">
        <f>BP27/$BS$17</f>
        <v>2.9517687381363507E-3</v>
      </c>
      <c r="BR27" s="129"/>
      <c r="BS27" s="129"/>
    </row>
    <row r="28" spans="1:71" s="131" customFormat="1" ht="13.5" x14ac:dyDescent="0.25">
      <c r="A28" s="161" t="s">
        <v>29</v>
      </c>
      <c r="B28" s="131">
        <f>MAX(B19:B23)</f>
        <v>6556</v>
      </c>
      <c r="C28" s="163">
        <f>(B28-$BS$17)/$BS$17</f>
        <v>4.2892156862745102E-3</v>
      </c>
      <c r="E28" s="131">
        <f>MAX(E19:E23)</f>
        <v>6610</v>
      </c>
      <c r="F28" s="163">
        <f>(E28-$BS$17)/$BS$17</f>
        <v>1.2561274509803922E-2</v>
      </c>
      <c r="G28" s="131">
        <f>MAX(G19:G23)</f>
        <v>6558</v>
      </c>
      <c r="H28" s="163">
        <f>(G28-$BS$17)/$BS$17</f>
        <v>4.5955882352941178E-3</v>
      </c>
      <c r="I28" s="131">
        <f>MAX(I19:I23)</f>
        <v>6556</v>
      </c>
      <c r="J28" s="163">
        <f>(I28-$BS$17)/$BS$17</f>
        <v>4.2892156862745102E-3</v>
      </c>
      <c r="L28" s="131">
        <f>MAX(L19:L23)</f>
        <v>6602</v>
      </c>
      <c r="M28" s="163">
        <f>(L28-$BS$17)/$BS$17</f>
        <v>1.133578431372549E-2</v>
      </c>
      <c r="N28" s="131">
        <f>MAX(N19:N23)</f>
        <v>6562</v>
      </c>
      <c r="O28" s="163">
        <f>(N28-$BS$17)/$BS$17</f>
        <v>5.208333333333333E-3</v>
      </c>
      <c r="P28" s="131">
        <f>MAX(P19:P23)</f>
        <v>6561</v>
      </c>
      <c r="Q28" s="163">
        <f>(P28-$BS$17)/$BS$17</f>
        <v>5.0551470588235297E-3</v>
      </c>
      <c r="S28" s="131">
        <f>MAX(S19:S23)</f>
        <v>6614</v>
      </c>
      <c r="T28" s="163">
        <f>(S28-$BS$17)/$BS$17</f>
        <v>1.3174019607843137E-2</v>
      </c>
      <c r="U28" s="131">
        <f>MAX(U19:U23)</f>
        <v>6581</v>
      </c>
      <c r="V28" s="163">
        <f>(U28-$BS$17)/$BS$17</f>
        <v>8.1188725490196085E-3</v>
      </c>
      <c r="W28" s="131">
        <f>MAX(W19:W23)</f>
        <v>6571</v>
      </c>
      <c r="X28" s="163">
        <f>(W28-$BS$17)/$BS$17</f>
        <v>6.5870098039215686E-3</v>
      </c>
      <c r="Z28" s="131">
        <f>MAX(Z19:Z23)</f>
        <v>6617</v>
      </c>
      <c r="AA28" s="163">
        <f>(Z28-$BS$17)/$BS$17</f>
        <v>1.3633578431372549E-2</v>
      </c>
      <c r="AB28" s="131">
        <f>MAX(AB19:AB23)</f>
        <v>6609</v>
      </c>
      <c r="AC28" s="163">
        <f>(AB28-$BS$17)/$BS$17</f>
        <v>1.2408088235294117E-2</v>
      </c>
      <c r="AD28" s="131">
        <f>MAX(AD19:AD23)</f>
        <v>6595</v>
      </c>
      <c r="AE28" s="163">
        <f>(AD28-$BS$17)/$BS$17</f>
        <v>1.0263480392156863E-2</v>
      </c>
      <c r="AG28" s="131">
        <f>MAX(AG19:AG23)</f>
        <v>6627</v>
      </c>
      <c r="AH28" s="163">
        <f>(AG28-$BS$17)/$BS$17</f>
        <v>1.5165441176470588E-2</v>
      </c>
      <c r="AI28" s="131">
        <f>MAX(AI19:AI23)</f>
        <v>6621</v>
      </c>
      <c r="AJ28" s="163">
        <f>(AI28-$BS$17)/$BS$17</f>
        <v>1.4246323529411764E-2</v>
      </c>
      <c r="AK28" s="131">
        <f>MAX(AK19:AK23)</f>
        <v>6601</v>
      </c>
      <c r="AL28" s="163">
        <f>(AK28-$BS$17)/$BS$17</f>
        <v>1.1182598039215686E-2</v>
      </c>
      <c r="AN28" s="131">
        <f>MAX(AN19:AN23)</f>
        <v>6651</v>
      </c>
      <c r="AO28" s="163">
        <f>(AN28-$BS$17)/$BS$17</f>
        <v>1.8841911764705881E-2</v>
      </c>
      <c r="AP28" s="131">
        <f>MAX(AP19:AP23)</f>
        <v>6641</v>
      </c>
      <c r="AQ28" s="163">
        <f>(AP28-$BS$17)/$BS$17</f>
        <v>1.7310049019607844E-2</v>
      </c>
      <c r="AR28" s="131">
        <f>MAX(AR19:AR23)</f>
        <v>6628</v>
      </c>
      <c r="AS28" s="163">
        <f>(AR28-$BS$17)/$BS$17</f>
        <v>1.5318627450980392E-2</v>
      </c>
      <c r="AU28" s="131">
        <f>MAX(AU19:AU23)</f>
        <v>6657</v>
      </c>
      <c r="AV28" s="163">
        <f>(AU28-$BS$17)/$BS$17</f>
        <v>1.9761029411764705E-2</v>
      </c>
      <c r="AW28" s="131">
        <f>MAX(AW19:AW23)</f>
        <v>6643</v>
      </c>
      <c r="AX28" s="163">
        <f>(AW28-$BS$17)/$BS$17</f>
        <v>1.7616421568627451E-2</v>
      </c>
      <c r="AY28" s="131">
        <f>MAX(AY19:AY23)</f>
        <v>6622</v>
      </c>
      <c r="AZ28" s="163">
        <f>(AY28-$BS$17)/$BS$17</f>
        <v>1.4399509803921568E-2</v>
      </c>
      <c r="BB28" s="131">
        <f>MAX(BB19:BB23)</f>
        <v>6692</v>
      </c>
      <c r="BC28" s="163">
        <f>(BB28-$BS$17)/$BS$17</f>
        <v>2.5122549019607844E-2</v>
      </c>
      <c r="BD28" s="131">
        <f>MAX(BD19:BD23)</f>
        <v>6687</v>
      </c>
      <c r="BE28" s="163">
        <f>(BD28-$BS$17)/$BS$17</f>
        <v>2.4356617647058824E-2</v>
      </c>
      <c r="BF28" s="131">
        <f>MAX(BF19:BF23)</f>
        <v>6688</v>
      </c>
      <c r="BG28" s="163">
        <f>(BF28-$BS$17)/$BS$17</f>
        <v>2.4509803921568627E-2</v>
      </c>
      <c r="BI28" s="131">
        <f>MAX(BI19:BI23)</f>
        <v>6743</v>
      </c>
      <c r="BJ28" s="163">
        <f>(BI28-$BS$17)/$BS$17</f>
        <v>3.2935049019607844E-2</v>
      </c>
      <c r="BK28" s="131">
        <f>MAX(BK19:BK23)</f>
        <v>6733</v>
      </c>
      <c r="BL28" s="163">
        <f>(BK28-$BS$17)/$BS$17</f>
        <v>3.1403186274509803E-2</v>
      </c>
      <c r="BM28" s="131">
        <f>MAX(BM19:BM23)</f>
        <v>6700</v>
      </c>
      <c r="BN28" s="163">
        <f>(BM28-$BS$17)/$BS$17</f>
        <v>2.6348039215686275E-2</v>
      </c>
      <c r="BP28" s="131">
        <f>MAX(BP19:BP23)</f>
        <v>7122</v>
      </c>
      <c r="BQ28" s="163">
        <f>(BP28-$BS$17)/$BS$17</f>
        <v>9.0992647058823525E-2</v>
      </c>
    </row>
    <row r="31" spans="1:71" ht="15" x14ac:dyDescent="0.2">
      <c r="A31" s="144" t="s">
        <v>13</v>
      </c>
      <c r="B31" s="247">
        <v>100</v>
      </c>
      <c r="C31" s="247"/>
      <c r="D31" s="246"/>
      <c r="E31" s="247">
        <v>90</v>
      </c>
      <c r="F31" s="247"/>
      <c r="G31" s="247"/>
      <c r="H31" s="247"/>
      <c r="I31" s="247"/>
      <c r="J31" s="157"/>
      <c r="K31" s="135"/>
      <c r="L31" s="251">
        <v>80</v>
      </c>
      <c r="M31" s="247"/>
      <c r="N31" s="247"/>
      <c r="O31" s="247"/>
      <c r="P31" s="247"/>
      <c r="Q31" s="247"/>
      <c r="R31" s="246"/>
      <c r="S31" s="251">
        <v>70</v>
      </c>
      <c r="T31" s="247"/>
      <c r="U31" s="247"/>
      <c r="V31" s="247"/>
      <c r="W31" s="247"/>
      <c r="X31" s="247"/>
      <c r="Y31" s="246"/>
      <c r="Z31" s="251">
        <v>60</v>
      </c>
      <c r="AA31" s="247"/>
      <c r="AB31" s="247"/>
      <c r="AC31" s="247"/>
      <c r="AD31" s="247"/>
      <c r="AE31" s="247"/>
      <c r="AF31" s="246"/>
      <c r="AG31" s="251">
        <v>50</v>
      </c>
      <c r="AH31" s="247"/>
      <c r="AI31" s="247"/>
      <c r="AJ31" s="247"/>
      <c r="AK31" s="247"/>
      <c r="AL31" s="247"/>
      <c r="AM31" s="246"/>
      <c r="AN31" s="240">
        <v>40</v>
      </c>
      <c r="AO31" s="241"/>
      <c r="AP31" s="241"/>
      <c r="AQ31" s="241"/>
      <c r="AR31" s="241"/>
      <c r="AS31" s="241"/>
      <c r="AT31" s="246"/>
      <c r="AU31" s="240">
        <v>30</v>
      </c>
      <c r="AV31" s="241"/>
      <c r="AW31" s="241"/>
      <c r="AX31" s="241"/>
      <c r="AY31" s="241"/>
      <c r="AZ31" s="241"/>
      <c r="BA31" s="246"/>
      <c r="BB31" s="240">
        <v>20</v>
      </c>
      <c r="BC31" s="241"/>
      <c r="BD31" s="241"/>
      <c r="BE31" s="241"/>
      <c r="BF31" s="241"/>
      <c r="BG31" s="241"/>
      <c r="BH31" s="246"/>
      <c r="BI31" s="241">
        <v>10</v>
      </c>
      <c r="BJ31" s="241"/>
      <c r="BK31" s="241"/>
      <c r="BL31" s="241"/>
      <c r="BM31" s="241"/>
      <c r="BN31" s="156"/>
      <c r="BO31" s="136"/>
      <c r="BP31" s="240">
        <v>0</v>
      </c>
      <c r="BQ31" s="241"/>
      <c r="BR31" s="242"/>
      <c r="BS31" s="137" t="s">
        <v>22</v>
      </c>
    </row>
    <row r="32" spans="1:71" ht="13.5" x14ac:dyDescent="0.2">
      <c r="A32" s="127"/>
      <c r="B32" s="140" t="s">
        <v>26</v>
      </c>
      <c r="C32" s="140"/>
      <c r="D32" s="141" t="s">
        <v>21</v>
      </c>
      <c r="E32" s="140" t="s">
        <v>20</v>
      </c>
      <c r="F32" s="140"/>
      <c r="G32" s="140" t="s">
        <v>16</v>
      </c>
      <c r="H32" s="140"/>
      <c r="I32" s="140" t="s">
        <v>15</v>
      </c>
      <c r="J32" s="140"/>
      <c r="K32" s="141" t="s">
        <v>21</v>
      </c>
      <c r="L32" s="139" t="s">
        <v>20</v>
      </c>
      <c r="M32" s="140"/>
      <c r="N32" s="140" t="s">
        <v>16</v>
      </c>
      <c r="O32" s="140"/>
      <c r="P32" s="140" t="s">
        <v>15</v>
      </c>
      <c r="Q32" s="140"/>
      <c r="R32" s="141" t="s">
        <v>21</v>
      </c>
      <c r="S32" s="140" t="s">
        <v>20</v>
      </c>
      <c r="T32" s="140"/>
      <c r="U32" s="140" t="s">
        <v>16</v>
      </c>
      <c r="V32" s="140"/>
      <c r="W32" s="140" t="s">
        <v>15</v>
      </c>
      <c r="X32" s="140"/>
      <c r="Y32" s="141" t="s">
        <v>21</v>
      </c>
      <c r="Z32" s="139" t="s">
        <v>20</v>
      </c>
      <c r="AA32" s="140"/>
      <c r="AB32" s="140" t="s">
        <v>16</v>
      </c>
      <c r="AC32" s="140"/>
      <c r="AD32" s="140" t="s">
        <v>15</v>
      </c>
      <c r="AE32" s="140"/>
      <c r="AF32" s="141" t="s">
        <v>21</v>
      </c>
      <c r="AG32" s="140" t="s">
        <v>20</v>
      </c>
      <c r="AH32" s="140"/>
      <c r="AI32" s="140" t="s">
        <v>16</v>
      </c>
      <c r="AJ32" s="140"/>
      <c r="AK32" s="140" t="s">
        <v>15</v>
      </c>
      <c r="AL32" s="140"/>
      <c r="AM32" s="141" t="s">
        <v>21</v>
      </c>
      <c r="AN32" s="139" t="s">
        <v>20</v>
      </c>
      <c r="AO32" s="140"/>
      <c r="AP32" s="140" t="s">
        <v>16</v>
      </c>
      <c r="AQ32" s="140"/>
      <c r="AR32" s="140" t="s">
        <v>15</v>
      </c>
      <c r="AS32" s="140"/>
      <c r="AT32" s="141" t="s">
        <v>21</v>
      </c>
      <c r="AU32" s="140" t="s">
        <v>20</v>
      </c>
      <c r="AV32" s="140"/>
      <c r="AW32" s="140" t="s">
        <v>16</v>
      </c>
      <c r="AX32" s="140"/>
      <c r="AY32" s="140" t="s">
        <v>15</v>
      </c>
      <c r="AZ32" s="140"/>
      <c r="BA32" s="140" t="s">
        <v>21</v>
      </c>
      <c r="BB32" s="139" t="s">
        <v>20</v>
      </c>
      <c r="BC32" s="140"/>
      <c r="BD32" s="140" t="s">
        <v>16</v>
      </c>
      <c r="BE32" s="140"/>
      <c r="BF32" s="140" t="s">
        <v>15</v>
      </c>
      <c r="BG32" s="140"/>
      <c r="BH32" s="141" t="s">
        <v>21</v>
      </c>
      <c r="BI32" s="140" t="s">
        <v>20</v>
      </c>
      <c r="BJ32" s="140"/>
      <c r="BK32" s="140" t="s">
        <v>16</v>
      </c>
      <c r="BL32" s="140"/>
      <c r="BM32" s="140" t="s">
        <v>15</v>
      </c>
      <c r="BN32" s="140"/>
      <c r="BO32" s="141" t="s">
        <v>21</v>
      </c>
      <c r="BP32" s="140" t="s">
        <v>26</v>
      </c>
      <c r="BQ32" s="140"/>
      <c r="BR32" s="141" t="s">
        <v>21</v>
      </c>
      <c r="BS32" s="248">
        <v>14379</v>
      </c>
    </row>
    <row r="33" spans="1:71" ht="13.5" x14ac:dyDescent="0.2">
      <c r="A33" s="127"/>
      <c r="B33" s="140" t="s">
        <v>27</v>
      </c>
      <c r="C33" s="140" t="s">
        <v>28</v>
      </c>
      <c r="D33" s="141"/>
      <c r="E33" s="140" t="s">
        <v>27</v>
      </c>
      <c r="F33" s="140" t="s">
        <v>28</v>
      </c>
      <c r="G33" s="140" t="s">
        <v>27</v>
      </c>
      <c r="H33" s="140" t="s">
        <v>28</v>
      </c>
      <c r="I33" s="140" t="s">
        <v>27</v>
      </c>
      <c r="J33" s="140" t="s">
        <v>28</v>
      </c>
      <c r="K33" s="141"/>
      <c r="L33" s="140" t="s">
        <v>27</v>
      </c>
      <c r="M33" s="140" t="s">
        <v>28</v>
      </c>
      <c r="N33" s="140" t="s">
        <v>27</v>
      </c>
      <c r="O33" s="140" t="s">
        <v>28</v>
      </c>
      <c r="P33" s="140" t="s">
        <v>27</v>
      </c>
      <c r="Q33" s="140" t="s">
        <v>28</v>
      </c>
      <c r="R33" s="141"/>
      <c r="S33" s="140" t="s">
        <v>27</v>
      </c>
      <c r="T33" s="140" t="s">
        <v>28</v>
      </c>
      <c r="U33" s="140" t="s">
        <v>27</v>
      </c>
      <c r="V33" s="140" t="s">
        <v>28</v>
      </c>
      <c r="W33" s="140" t="s">
        <v>27</v>
      </c>
      <c r="X33" s="140" t="s">
        <v>28</v>
      </c>
      <c r="Y33" s="141"/>
      <c r="Z33" s="140" t="s">
        <v>27</v>
      </c>
      <c r="AA33" s="140" t="s">
        <v>28</v>
      </c>
      <c r="AB33" s="140" t="s">
        <v>27</v>
      </c>
      <c r="AC33" s="140" t="s">
        <v>28</v>
      </c>
      <c r="AD33" s="140" t="s">
        <v>27</v>
      </c>
      <c r="AE33" s="140" t="s">
        <v>28</v>
      </c>
      <c r="AF33" s="141"/>
      <c r="AG33" s="140" t="s">
        <v>27</v>
      </c>
      <c r="AH33" s="140" t="s">
        <v>28</v>
      </c>
      <c r="AI33" s="140" t="s">
        <v>27</v>
      </c>
      <c r="AJ33" s="140" t="s">
        <v>28</v>
      </c>
      <c r="AK33" s="140" t="s">
        <v>27</v>
      </c>
      <c r="AL33" s="140" t="s">
        <v>28</v>
      </c>
      <c r="AM33" s="141"/>
      <c r="AN33" s="140" t="s">
        <v>27</v>
      </c>
      <c r="AO33" s="140" t="s">
        <v>28</v>
      </c>
      <c r="AP33" s="140" t="s">
        <v>27</v>
      </c>
      <c r="AQ33" s="140" t="s">
        <v>28</v>
      </c>
      <c r="AR33" s="140" t="s">
        <v>27</v>
      </c>
      <c r="AS33" s="140" t="s">
        <v>28</v>
      </c>
      <c r="AT33" s="141"/>
      <c r="AU33" s="140" t="s">
        <v>27</v>
      </c>
      <c r="AV33" s="140" t="s">
        <v>28</v>
      </c>
      <c r="AW33" s="140" t="s">
        <v>27</v>
      </c>
      <c r="AX33" s="140" t="s">
        <v>28</v>
      </c>
      <c r="AY33" s="140" t="s">
        <v>27</v>
      </c>
      <c r="AZ33" s="140" t="s">
        <v>28</v>
      </c>
      <c r="BA33" s="141"/>
      <c r="BB33" s="140" t="s">
        <v>27</v>
      </c>
      <c r="BC33" s="140" t="s">
        <v>28</v>
      </c>
      <c r="BD33" s="140" t="s">
        <v>27</v>
      </c>
      <c r="BE33" s="140" t="s">
        <v>28</v>
      </c>
      <c r="BF33" s="140" t="s">
        <v>27</v>
      </c>
      <c r="BG33" s="140" t="s">
        <v>28</v>
      </c>
      <c r="BH33" s="141"/>
      <c r="BI33" s="140" t="s">
        <v>27</v>
      </c>
      <c r="BJ33" s="140" t="s">
        <v>28</v>
      </c>
      <c r="BK33" s="140" t="s">
        <v>27</v>
      </c>
      <c r="BL33" s="140" t="s">
        <v>28</v>
      </c>
      <c r="BM33" s="140" t="s">
        <v>27</v>
      </c>
      <c r="BN33" s="140" t="s">
        <v>28</v>
      </c>
      <c r="BO33" s="141"/>
      <c r="BP33" s="140" t="s">
        <v>27</v>
      </c>
      <c r="BQ33" s="140" t="s">
        <v>28</v>
      </c>
      <c r="BR33" s="141"/>
      <c r="BS33" s="248"/>
    </row>
    <row r="34" spans="1:71" x14ac:dyDescent="0.2">
      <c r="A34" s="133">
        <v>1</v>
      </c>
      <c r="B34" s="127">
        <v>14382</v>
      </c>
      <c r="C34" s="128"/>
      <c r="D34" s="252">
        <v>4.5999999999999996</v>
      </c>
      <c r="E34" s="128">
        <v>14382</v>
      </c>
      <c r="F34" s="128"/>
      <c r="G34" s="128">
        <v>14382</v>
      </c>
      <c r="H34" s="128"/>
      <c r="I34" s="128">
        <v>14382</v>
      </c>
      <c r="J34" s="128"/>
      <c r="K34" s="252">
        <v>4.2</v>
      </c>
      <c r="L34" s="127">
        <v>14382</v>
      </c>
      <c r="M34" s="128"/>
      <c r="N34" s="128">
        <v>14382</v>
      </c>
      <c r="O34" s="128"/>
      <c r="P34" s="128">
        <v>14382</v>
      </c>
      <c r="Q34" s="128"/>
      <c r="R34" s="252">
        <v>3.8</v>
      </c>
      <c r="S34" s="128">
        <v>14382</v>
      </c>
      <c r="T34" s="128"/>
      <c r="U34" s="128">
        <v>14382</v>
      </c>
      <c r="V34" s="128"/>
      <c r="W34" s="128">
        <v>14382</v>
      </c>
      <c r="X34" s="128"/>
      <c r="Y34" s="252">
        <v>3.4</v>
      </c>
      <c r="Z34" s="127">
        <v>14382</v>
      </c>
      <c r="AA34" s="128"/>
      <c r="AB34" s="128">
        <v>14382</v>
      </c>
      <c r="AC34" s="128"/>
      <c r="AD34" s="128">
        <v>14382</v>
      </c>
      <c r="AE34" s="128"/>
      <c r="AF34" s="252">
        <v>3</v>
      </c>
      <c r="AG34" s="128">
        <v>14417</v>
      </c>
      <c r="AH34" s="128"/>
      <c r="AI34" s="128">
        <v>14406</v>
      </c>
      <c r="AJ34" s="128"/>
      <c r="AK34" s="128">
        <v>14406</v>
      </c>
      <c r="AL34" s="128"/>
      <c r="AM34" s="252">
        <v>2.6</v>
      </c>
      <c r="AN34" s="127">
        <v>14462</v>
      </c>
      <c r="AO34" s="128"/>
      <c r="AP34" s="128">
        <v>14418</v>
      </c>
      <c r="AQ34" s="128"/>
      <c r="AR34" s="128">
        <v>14418</v>
      </c>
      <c r="AS34" s="128"/>
      <c r="AT34" s="252">
        <v>2.2000000000000002</v>
      </c>
      <c r="AU34" s="128">
        <v>14464</v>
      </c>
      <c r="AV34" s="128"/>
      <c r="AW34" s="128">
        <v>14406</v>
      </c>
      <c r="AX34" s="128"/>
      <c r="AY34" s="123">
        <v>14418</v>
      </c>
      <c r="BA34" s="252">
        <v>1.8</v>
      </c>
      <c r="BB34" s="127">
        <v>14466</v>
      </c>
      <c r="BC34" s="128"/>
      <c r="BD34" s="128">
        <v>14441</v>
      </c>
      <c r="BE34" s="128"/>
      <c r="BF34" s="128">
        <v>14440</v>
      </c>
      <c r="BG34" s="128"/>
      <c r="BH34" s="252">
        <v>1.4</v>
      </c>
      <c r="BI34" s="128">
        <v>14543</v>
      </c>
      <c r="BJ34" s="128"/>
      <c r="BK34" s="128">
        <v>14522</v>
      </c>
      <c r="BL34" s="128"/>
      <c r="BM34" s="128">
        <v>14512</v>
      </c>
      <c r="BN34" s="128"/>
      <c r="BO34" s="252">
        <v>0.9</v>
      </c>
      <c r="BP34" s="159">
        <v>15521</v>
      </c>
      <c r="BQ34" s="159"/>
      <c r="BR34" s="243">
        <v>0.5</v>
      </c>
      <c r="BS34" s="248"/>
    </row>
    <row r="35" spans="1:71" ht="12.75" customHeight="1" x14ac:dyDescent="0.2">
      <c r="A35" s="133">
        <v>2</v>
      </c>
      <c r="B35" s="127">
        <v>14416</v>
      </c>
      <c r="C35" s="128"/>
      <c r="D35" s="252"/>
      <c r="E35" s="128">
        <v>14382</v>
      </c>
      <c r="F35" s="128"/>
      <c r="G35" s="128">
        <v>14382</v>
      </c>
      <c r="H35" s="128"/>
      <c r="I35" s="128">
        <v>14416</v>
      </c>
      <c r="J35" s="128"/>
      <c r="K35" s="252"/>
      <c r="L35" s="127">
        <v>14383</v>
      </c>
      <c r="M35" s="128"/>
      <c r="N35" s="128">
        <v>14406</v>
      </c>
      <c r="O35" s="128"/>
      <c r="P35" s="128">
        <v>14382</v>
      </c>
      <c r="Q35" s="128"/>
      <c r="R35" s="252"/>
      <c r="S35" s="128">
        <v>14382</v>
      </c>
      <c r="T35" s="128"/>
      <c r="U35" s="128">
        <v>14383</v>
      </c>
      <c r="V35" s="128"/>
      <c r="W35" s="128">
        <v>14382</v>
      </c>
      <c r="X35" s="128"/>
      <c r="Y35" s="252"/>
      <c r="Z35" s="127">
        <v>14416</v>
      </c>
      <c r="AA35" s="128"/>
      <c r="AB35" s="128">
        <v>14406</v>
      </c>
      <c r="AC35" s="128"/>
      <c r="AD35" s="128">
        <v>14406</v>
      </c>
      <c r="AE35" s="128"/>
      <c r="AF35" s="252"/>
      <c r="AG35" s="128">
        <v>14466</v>
      </c>
      <c r="AH35" s="128"/>
      <c r="AI35" s="128">
        <v>14429</v>
      </c>
      <c r="AJ35" s="128"/>
      <c r="AK35" s="128">
        <v>14416</v>
      </c>
      <c r="AL35" s="128"/>
      <c r="AM35" s="252"/>
      <c r="AN35" s="127">
        <v>14493</v>
      </c>
      <c r="AO35" s="128"/>
      <c r="AP35" s="128">
        <v>14422</v>
      </c>
      <c r="AQ35" s="128"/>
      <c r="AR35" s="128">
        <v>14418</v>
      </c>
      <c r="AS35" s="128"/>
      <c r="AT35" s="252"/>
      <c r="AU35" s="128">
        <v>14485</v>
      </c>
      <c r="AV35" s="128"/>
      <c r="AW35" s="128">
        <v>14429</v>
      </c>
      <c r="AX35" s="128"/>
      <c r="AY35" s="123">
        <v>14418</v>
      </c>
      <c r="BA35" s="252"/>
      <c r="BB35" s="127">
        <v>14485</v>
      </c>
      <c r="BC35" s="128"/>
      <c r="BD35" s="128">
        <v>14485</v>
      </c>
      <c r="BE35" s="128"/>
      <c r="BF35" s="128">
        <v>14441</v>
      </c>
      <c r="BG35" s="128"/>
      <c r="BH35" s="252"/>
      <c r="BI35" s="128">
        <v>14648</v>
      </c>
      <c r="BJ35" s="128"/>
      <c r="BK35" s="128">
        <v>14529</v>
      </c>
      <c r="BL35" s="128"/>
      <c r="BM35" s="128">
        <v>14522</v>
      </c>
      <c r="BN35" s="128"/>
      <c r="BO35" s="252"/>
      <c r="BP35" s="159">
        <v>15579</v>
      </c>
      <c r="BQ35" s="159"/>
      <c r="BR35" s="244"/>
      <c r="BS35" s="248"/>
    </row>
    <row r="36" spans="1:71" ht="12.75" customHeight="1" x14ac:dyDescent="0.2">
      <c r="A36" s="133">
        <v>3</v>
      </c>
      <c r="B36" s="127">
        <v>14382</v>
      </c>
      <c r="C36" s="128"/>
      <c r="D36" s="252"/>
      <c r="E36" s="128">
        <v>14406</v>
      </c>
      <c r="F36" s="128"/>
      <c r="G36" s="128">
        <v>14406</v>
      </c>
      <c r="H36" s="128"/>
      <c r="I36" s="128">
        <v>14382</v>
      </c>
      <c r="J36" s="128"/>
      <c r="K36" s="252"/>
      <c r="L36" s="127">
        <v>14384</v>
      </c>
      <c r="M36" s="128"/>
      <c r="N36" s="128">
        <v>14416</v>
      </c>
      <c r="O36" s="128"/>
      <c r="P36" s="128">
        <v>14416</v>
      </c>
      <c r="Q36" s="128"/>
      <c r="R36" s="252"/>
      <c r="S36" s="128">
        <v>14406</v>
      </c>
      <c r="T36" s="128"/>
      <c r="U36" s="128">
        <v>14406</v>
      </c>
      <c r="V36" s="128"/>
      <c r="W36" s="128">
        <v>14406</v>
      </c>
      <c r="X36" s="128"/>
      <c r="Y36" s="252"/>
      <c r="Z36" s="127">
        <v>14416</v>
      </c>
      <c r="AA36" s="128"/>
      <c r="AB36" s="128">
        <v>14439</v>
      </c>
      <c r="AC36" s="128"/>
      <c r="AD36" s="128">
        <v>14406</v>
      </c>
      <c r="AE36" s="128"/>
      <c r="AF36" s="252"/>
      <c r="AG36" s="128">
        <v>14459</v>
      </c>
      <c r="AH36" s="128"/>
      <c r="AI36" s="128">
        <v>14406</v>
      </c>
      <c r="AJ36" s="128"/>
      <c r="AK36" s="128">
        <v>14406</v>
      </c>
      <c r="AL36" s="128"/>
      <c r="AM36" s="252"/>
      <c r="AN36" s="127">
        <v>14485</v>
      </c>
      <c r="AO36" s="128"/>
      <c r="AP36" s="128">
        <v>14451</v>
      </c>
      <c r="AQ36" s="128"/>
      <c r="AR36" s="128">
        <v>14420</v>
      </c>
      <c r="AS36" s="128"/>
      <c r="AT36" s="252"/>
      <c r="AU36" s="128">
        <v>14542</v>
      </c>
      <c r="AV36" s="128"/>
      <c r="AW36" s="128">
        <v>14462</v>
      </c>
      <c r="AX36" s="128"/>
      <c r="AY36" s="123">
        <v>14453</v>
      </c>
      <c r="BA36" s="252"/>
      <c r="BB36" s="127">
        <v>14485</v>
      </c>
      <c r="BC36" s="128"/>
      <c r="BD36" s="128">
        <v>14482</v>
      </c>
      <c r="BE36" s="128"/>
      <c r="BF36" s="128">
        <v>14473</v>
      </c>
      <c r="BG36" s="128"/>
      <c r="BH36" s="252"/>
      <c r="BI36" s="128">
        <v>14543</v>
      </c>
      <c r="BJ36" s="128"/>
      <c r="BK36" s="128">
        <v>14533</v>
      </c>
      <c r="BL36" s="128"/>
      <c r="BM36" s="128">
        <v>14547</v>
      </c>
      <c r="BN36" s="128"/>
      <c r="BO36" s="252"/>
      <c r="BP36" s="159">
        <v>15712</v>
      </c>
      <c r="BQ36" s="159"/>
      <c r="BR36" s="244"/>
      <c r="BS36" s="248"/>
    </row>
    <row r="37" spans="1:71" ht="12.75" customHeight="1" x14ac:dyDescent="0.2">
      <c r="A37" s="133">
        <v>4</v>
      </c>
      <c r="B37" s="127">
        <v>14406</v>
      </c>
      <c r="C37" s="128"/>
      <c r="D37" s="252"/>
      <c r="E37" s="128">
        <v>14406</v>
      </c>
      <c r="F37" s="128"/>
      <c r="G37" s="128">
        <v>14382</v>
      </c>
      <c r="H37" s="128"/>
      <c r="I37" s="128">
        <v>14406</v>
      </c>
      <c r="J37" s="128"/>
      <c r="K37" s="252"/>
      <c r="L37" s="127">
        <v>14406</v>
      </c>
      <c r="M37" s="128"/>
      <c r="N37" s="128">
        <v>14416</v>
      </c>
      <c r="O37" s="128"/>
      <c r="P37" s="128">
        <v>14406</v>
      </c>
      <c r="Q37" s="128"/>
      <c r="R37" s="252"/>
      <c r="S37" s="128">
        <v>14406</v>
      </c>
      <c r="T37" s="128"/>
      <c r="U37" s="128">
        <v>14406</v>
      </c>
      <c r="V37" s="128"/>
      <c r="W37" s="128">
        <v>14406</v>
      </c>
      <c r="X37" s="128"/>
      <c r="Y37" s="252"/>
      <c r="Z37" s="127">
        <v>14416</v>
      </c>
      <c r="AA37" s="128"/>
      <c r="AB37" s="128">
        <v>14382</v>
      </c>
      <c r="AC37" s="128"/>
      <c r="AD37" s="128">
        <v>14382</v>
      </c>
      <c r="AE37" s="128"/>
      <c r="AF37" s="252"/>
      <c r="AG37" s="128">
        <v>14418</v>
      </c>
      <c r="AH37" s="128"/>
      <c r="AI37" s="128">
        <v>14416</v>
      </c>
      <c r="AJ37" s="128"/>
      <c r="AK37" s="128">
        <v>14416</v>
      </c>
      <c r="AL37" s="128"/>
      <c r="AM37" s="252"/>
      <c r="AN37" s="127">
        <v>14471</v>
      </c>
      <c r="AO37" s="128"/>
      <c r="AP37" s="128">
        <v>14422</v>
      </c>
      <c r="AQ37" s="128"/>
      <c r="AR37" s="128">
        <v>14422</v>
      </c>
      <c r="AS37" s="128"/>
      <c r="AT37" s="252"/>
      <c r="AU37" s="128">
        <v>14465</v>
      </c>
      <c r="AV37" s="128"/>
      <c r="AW37" s="128">
        <v>14453</v>
      </c>
      <c r="AX37" s="128"/>
      <c r="AY37" s="123">
        <v>14446</v>
      </c>
      <c r="BA37" s="252"/>
      <c r="BB37" s="127">
        <v>14507</v>
      </c>
      <c r="BC37" s="128"/>
      <c r="BD37" s="128">
        <v>14507</v>
      </c>
      <c r="BE37" s="128"/>
      <c r="BF37" s="128">
        <v>14446</v>
      </c>
      <c r="BG37" s="128"/>
      <c r="BH37" s="252"/>
      <c r="BI37" s="128">
        <v>14583</v>
      </c>
      <c r="BJ37" s="128"/>
      <c r="BK37" s="128">
        <v>14555</v>
      </c>
      <c r="BL37" s="128"/>
      <c r="BM37" s="128">
        <v>14557</v>
      </c>
      <c r="BN37" s="128"/>
      <c r="BO37" s="252"/>
      <c r="BP37" s="159">
        <v>15644</v>
      </c>
      <c r="BQ37" s="159"/>
      <c r="BR37" s="244"/>
      <c r="BS37" s="248"/>
    </row>
    <row r="38" spans="1:71" ht="12.75" customHeight="1" x14ac:dyDescent="0.2">
      <c r="A38" s="134">
        <v>5</v>
      </c>
      <c r="B38" s="130">
        <v>14382</v>
      </c>
      <c r="C38" s="131"/>
      <c r="D38" s="253"/>
      <c r="E38" s="131">
        <v>14406</v>
      </c>
      <c r="F38" s="131"/>
      <c r="G38" s="131">
        <v>14406</v>
      </c>
      <c r="H38" s="131"/>
      <c r="I38" s="131">
        <v>14382</v>
      </c>
      <c r="J38" s="131"/>
      <c r="K38" s="253"/>
      <c r="L38" s="130">
        <v>14416</v>
      </c>
      <c r="M38" s="131"/>
      <c r="N38" s="131">
        <v>14382</v>
      </c>
      <c r="O38" s="131"/>
      <c r="P38" s="131">
        <v>14382</v>
      </c>
      <c r="Q38" s="131"/>
      <c r="R38" s="253"/>
      <c r="S38" s="131">
        <v>14416</v>
      </c>
      <c r="T38" s="131"/>
      <c r="U38" s="131">
        <v>14406</v>
      </c>
      <c r="V38" s="131"/>
      <c r="W38" s="131">
        <v>14382</v>
      </c>
      <c r="X38" s="131"/>
      <c r="Y38" s="253"/>
      <c r="Z38" s="130">
        <v>14416</v>
      </c>
      <c r="AA38" s="131"/>
      <c r="AB38" s="131">
        <v>14406</v>
      </c>
      <c r="AC38" s="131"/>
      <c r="AD38" s="131">
        <v>14406</v>
      </c>
      <c r="AE38" s="131"/>
      <c r="AF38" s="253"/>
      <c r="AG38" s="131">
        <v>14466</v>
      </c>
      <c r="AH38" s="131"/>
      <c r="AI38" s="131">
        <v>14406</v>
      </c>
      <c r="AJ38" s="131"/>
      <c r="AK38" s="131">
        <v>14416</v>
      </c>
      <c r="AL38" s="131"/>
      <c r="AM38" s="253"/>
      <c r="AN38" s="130">
        <v>14495</v>
      </c>
      <c r="AO38" s="131"/>
      <c r="AP38" s="131">
        <v>14451</v>
      </c>
      <c r="AQ38" s="131"/>
      <c r="AR38" s="131">
        <v>14422</v>
      </c>
      <c r="AS38" s="131"/>
      <c r="AT38" s="253"/>
      <c r="AU38" s="131">
        <v>14535</v>
      </c>
      <c r="AV38" s="131"/>
      <c r="AW38" s="131">
        <v>14429</v>
      </c>
      <c r="AX38" s="128"/>
      <c r="AY38" s="123">
        <v>14453</v>
      </c>
      <c r="BA38" s="253"/>
      <c r="BB38" s="130">
        <v>14590</v>
      </c>
      <c r="BC38" s="131"/>
      <c r="BD38" s="131">
        <v>14485</v>
      </c>
      <c r="BE38" s="131"/>
      <c r="BF38" s="131">
        <v>14453</v>
      </c>
      <c r="BG38" s="131"/>
      <c r="BH38" s="253"/>
      <c r="BI38" s="131">
        <v>14653</v>
      </c>
      <c r="BJ38" s="131"/>
      <c r="BK38" s="131">
        <v>14554</v>
      </c>
      <c r="BL38" s="131"/>
      <c r="BM38" s="131">
        <v>14610</v>
      </c>
      <c r="BN38" s="131"/>
      <c r="BO38" s="253"/>
      <c r="BP38" s="160">
        <v>15578</v>
      </c>
      <c r="BQ38" s="160"/>
      <c r="BR38" s="245"/>
      <c r="BS38" s="249"/>
    </row>
    <row r="39" spans="1:71" ht="13.5" x14ac:dyDescent="0.25">
      <c r="A39" s="138"/>
      <c r="B39" s="125"/>
      <c r="C39" s="125"/>
      <c r="D39" s="125"/>
      <c r="E39" s="125"/>
      <c r="F39" s="125"/>
      <c r="G39" s="125"/>
      <c r="H39" s="125"/>
      <c r="I39" s="125"/>
      <c r="J39" s="125"/>
      <c r="K39" s="126"/>
      <c r="L39" s="125"/>
      <c r="M39" s="125"/>
      <c r="N39" s="125"/>
      <c r="O39" s="125"/>
      <c r="P39" s="125"/>
      <c r="Q39" s="125"/>
      <c r="R39" s="125"/>
      <c r="S39" s="124"/>
      <c r="T39" s="125"/>
      <c r="U39" s="125"/>
      <c r="V39" s="125"/>
      <c r="W39" s="125"/>
      <c r="X39" s="125"/>
      <c r="Y39" s="126"/>
      <c r="Z39" s="125"/>
      <c r="AA39" s="125"/>
      <c r="AB39" s="125"/>
      <c r="AC39" s="125"/>
      <c r="AD39" s="125"/>
      <c r="AE39" s="125"/>
      <c r="AF39" s="125"/>
      <c r="AG39" s="124"/>
      <c r="AH39" s="125"/>
      <c r="AI39" s="125"/>
      <c r="AJ39" s="125"/>
      <c r="AK39" s="125"/>
      <c r="AL39" s="125"/>
      <c r="AM39" s="126"/>
      <c r="AN39" s="125"/>
      <c r="AO39" s="125"/>
      <c r="AP39" s="125"/>
      <c r="AQ39" s="125"/>
      <c r="AR39" s="125"/>
      <c r="AS39" s="125"/>
      <c r="AT39" s="125"/>
      <c r="AU39" s="124"/>
      <c r="AV39" s="125"/>
      <c r="AW39" s="125"/>
      <c r="AX39" s="125"/>
      <c r="AY39" s="125"/>
      <c r="AZ39" s="125"/>
      <c r="BA39" s="126"/>
      <c r="BB39" s="125"/>
      <c r="BC39" s="125"/>
      <c r="BD39" s="125"/>
      <c r="BE39" s="125"/>
      <c r="BF39" s="125"/>
      <c r="BG39" s="125"/>
      <c r="BH39" s="125"/>
      <c r="BI39" s="124"/>
      <c r="BJ39" s="125"/>
      <c r="BK39" s="125"/>
      <c r="BL39" s="125"/>
      <c r="BM39" s="125"/>
      <c r="BN39" s="125"/>
      <c r="BO39" s="126"/>
      <c r="BP39" s="125"/>
      <c r="BQ39" s="125"/>
      <c r="BR39" s="126"/>
      <c r="BS39" s="126"/>
    </row>
    <row r="40" spans="1:71" s="148" customFormat="1" ht="13.5" x14ac:dyDescent="0.25">
      <c r="A40" s="145" t="s">
        <v>23</v>
      </c>
      <c r="B40" s="162">
        <f>MIN(B34:B38)</f>
        <v>14382</v>
      </c>
      <c r="C40" s="143">
        <f>(B40-$BS$32)/$BS$32</f>
        <v>2.0863759649488838E-4</v>
      </c>
      <c r="D40" s="143"/>
      <c r="E40" s="162">
        <f>MIN(E34:E38)</f>
        <v>14382</v>
      </c>
      <c r="F40" s="143">
        <f>(E40-$BS$32)/$BS$32</f>
        <v>2.0863759649488838E-4</v>
      </c>
      <c r="G40" s="162">
        <f>MIN(G34:G38)</f>
        <v>14382</v>
      </c>
      <c r="H40" s="143">
        <f>(G40-$BS$32)/$BS$32</f>
        <v>2.0863759649488838E-4</v>
      </c>
      <c r="I40" s="162">
        <f>MIN(I34:I38)</f>
        <v>14382</v>
      </c>
      <c r="J40" s="143">
        <f>(I40-$BS$32)/$BS$32</f>
        <v>2.0863759649488838E-4</v>
      </c>
      <c r="K40" s="146"/>
      <c r="L40" s="162">
        <f>MIN(L34:L38)</f>
        <v>14382</v>
      </c>
      <c r="M40" s="143">
        <f>(L40-$BS$32)/$BS$32</f>
        <v>2.0863759649488838E-4</v>
      </c>
      <c r="N40" s="162">
        <f>MIN(N34:N38)</f>
        <v>14382</v>
      </c>
      <c r="O40" s="143">
        <f>(N40-$BS$32)/$BS$32</f>
        <v>2.0863759649488838E-4</v>
      </c>
      <c r="P40" s="162">
        <f>MIN(P34:P38)</f>
        <v>14382</v>
      </c>
      <c r="Q40" s="143">
        <f>(P40-$BS$32)/$BS$32</f>
        <v>2.0863759649488838E-4</v>
      </c>
      <c r="R40" s="143"/>
      <c r="S40" s="162">
        <f>MIN(S34:S38)</f>
        <v>14382</v>
      </c>
      <c r="T40" s="143">
        <f>(S40-$BS$32)/$BS$32</f>
        <v>2.0863759649488838E-4</v>
      </c>
      <c r="U40" s="162">
        <f>MIN(U34:U38)</f>
        <v>14382</v>
      </c>
      <c r="V40" s="143">
        <f>(U40-$BS$32)/$BS$32</f>
        <v>2.0863759649488838E-4</v>
      </c>
      <c r="W40" s="162">
        <f>MIN(W34:W38)</f>
        <v>14382</v>
      </c>
      <c r="X40" s="143">
        <f>(W40-$BS$32)/$BS$32</f>
        <v>2.0863759649488838E-4</v>
      </c>
      <c r="Y40" s="146"/>
      <c r="Z40" s="162">
        <f>MIN(Z34:Z38)</f>
        <v>14382</v>
      </c>
      <c r="AA40" s="143">
        <f>(Z40-$BS$32)/$BS$32</f>
        <v>2.0863759649488838E-4</v>
      </c>
      <c r="AB40" s="162">
        <f>MIN(AB34:AB38)</f>
        <v>14382</v>
      </c>
      <c r="AC40" s="143">
        <f>(AB40-$BS$32)/$BS$32</f>
        <v>2.0863759649488838E-4</v>
      </c>
      <c r="AD40" s="162">
        <f>MIN(AD34:AD38)</f>
        <v>14382</v>
      </c>
      <c r="AE40" s="143">
        <f>(AD40-$BS$32)/$BS$32</f>
        <v>2.0863759649488838E-4</v>
      </c>
      <c r="AF40" s="143"/>
      <c r="AG40" s="162">
        <f>MIN(AG34:AG38)</f>
        <v>14417</v>
      </c>
      <c r="AH40" s="143">
        <f>(AG40-$BS$32)/$BS$32</f>
        <v>2.6427428889352527E-3</v>
      </c>
      <c r="AI40" s="162">
        <f>MIN(AI34:AI38)</f>
        <v>14406</v>
      </c>
      <c r="AJ40" s="143">
        <f>(AI40-$BS$32)/$BS$32</f>
        <v>1.8777383684539955E-3</v>
      </c>
      <c r="AK40" s="162">
        <f>MIN(AK34:AK38)</f>
        <v>14406</v>
      </c>
      <c r="AL40" s="143">
        <f>(AK40-$BS$32)/$BS$32</f>
        <v>1.8777383684539955E-3</v>
      </c>
      <c r="AM40" s="146"/>
      <c r="AN40" s="162">
        <f>MIN(AN34:AN38)</f>
        <v>14462</v>
      </c>
      <c r="AO40" s="143">
        <f>(AN40-$BS$32)/$BS$32</f>
        <v>5.7723068363585784E-3</v>
      </c>
      <c r="AP40" s="162">
        <f>MIN(AP34:AP38)</f>
        <v>14418</v>
      </c>
      <c r="AQ40" s="143">
        <f>(AP40-$BS$32)/$BS$32</f>
        <v>2.7122887544335488E-3</v>
      </c>
      <c r="AR40" s="162">
        <f>MIN(AR34:AR38)</f>
        <v>14418</v>
      </c>
      <c r="AS40" s="143">
        <f>(AR40-$BS$32)/$BS$32</f>
        <v>2.7122887544335488E-3</v>
      </c>
      <c r="AT40" s="143"/>
      <c r="AU40" s="162">
        <f>MIN(AU34:AU38)</f>
        <v>14464</v>
      </c>
      <c r="AV40" s="143">
        <f>(AU40-$BS$32)/$BS$32</f>
        <v>5.9113985673551707E-3</v>
      </c>
      <c r="AW40" s="162">
        <f>MIN(AW34:AW38)</f>
        <v>14406</v>
      </c>
      <c r="AX40" s="143">
        <f>(AW40-$BS$32)/$BS$32</f>
        <v>1.8777383684539955E-3</v>
      </c>
      <c r="AY40" s="162">
        <f>MIN(AY34:AY38)</f>
        <v>14418</v>
      </c>
      <c r="AZ40" s="143">
        <f>(AY40-$BS$32)/$BS$32</f>
        <v>2.7122887544335488E-3</v>
      </c>
      <c r="BA40" s="146"/>
      <c r="BB40" s="162">
        <f>MIN(BB34:BB38)</f>
        <v>14466</v>
      </c>
      <c r="BC40" s="143">
        <f>(BB40-$BS$32)/$BS$32</f>
        <v>6.0504902983517629E-3</v>
      </c>
      <c r="BD40" s="162">
        <f>MIN(BD34:BD38)</f>
        <v>14441</v>
      </c>
      <c r="BE40" s="143">
        <f>(BD40-$BS$32)/$BS$32</f>
        <v>4.3118436608943602E-3</v>
      </c>
      <c r="BF40" s="162">
        <f>MIN(BF34:BF38)</f>
        <v>14440</v>
      </c>
      <c r="BG40" s="143">
        <f>(BF40-$BS$32)/$BS$32</f>
        <v>4.242297795396064E-3</v>
      </c>
      <c r="BH40" s="143"/>
      <c r="BI40" s="162">
        <f>MIN(BI34:BI38)</f>
        <v>14543</v>
      </c>
      <c r="BJ40" s="143">
        <f>(BI40-$BS$32)/$BS$32</f>
        <v>1.1405521941720564E-2</v>
      </c>
      <c r="BK40" s="162">
        <f>MIN(BK34:BK38)</f>
        <v>14522</v>
      </c>
      <c r="BL40" s="143">
        <f>(BK40-$BS$32)/$BS$32</f>
        <v>9.9450587662563462E-3</v>
      </c>
      <c r="BM40" s="162">
        <f>MIN(BM34:BM38)</f>
        <v>14512</v>
      </c>
      <c r="BN40" s="143">
        <f>(BM40-$BS$32)/$BS$32</f>
        <v>9.2496001112733848E-3</v>
      </c>
      <c r="BO40" s="146"/>
      <c r="BP40" s="162">
        <f>MIN(BP34:BP38)</f>
        <v>15521</v>
      </c>
      <c r="BQ40" s="143">
        <f>(BP40-$BS$32)/$BS$32</f>
        <v>7.9421378399054179E-2</v>
      </c>
      <c r="BR40" s="129"/>
      <c r="BS40" s="147"/>
    </row>
    <row r="41" spans="1:71" ht="13.5" x14ac:dyDescent="0.25">
      <c r="A41" s="142" t="s">
        <v>24</v>
      </c>
      <c r="B41" s="128">
        <f>AVERAGE(B34:B38)</f>
        <v>14393.6</v>
      </c>
      <c r="C41" s="143">
        <f>(B41-$BS$32)/$BS$32</f>
        <v>1.0153696362751488E-3</v>
      </c>
      <c r="D41" s="128"/>
      <c r="E41" s="128">
        <f>AVERAGE(E34:E38)</f>
        <v>14396.4</v>
      </c>
      <c r="F41" s="143">
        <f>(E41-$BS$32)/$BS$32</f>
        <v>1.2100980596703272E-3</v>
      </c>
      <c r="G41" s="128">
        <f>AVERAGE(G34:G38)</f>
        <v>14391.6</v>
      </c>
      <c r="H41" s="143">
        <f>(G41-$BS$32)/$BS$32</f>
        <v>8.762779052785565E-4</v>
      </c>
      <c r="I41" s="128">
        <f>AVERAGE(I34:I38)</f>
        <v>14393.6</v>
      </c>
      <c r="J41" s="143">
        <f>(I41-$BS$32)/$BS$32</f>
        <v>1.0153696362751488E-3</v>
      </c>
      <c r="K41" s="129"/>
      <c r="L41" s="128">
        <f>AVERAGE(L34:L38)</f>
        <v>14394.2</v>
      </c>
      <c r="M41" s="143">
        <f>(L41-$BS$32)/$BS$32</f>
        <v>1.0570971555741518E-3</v>
      </c>
      <c r="N41" s="128">
        <f>AVERAGE(N34:N38)</f>
        <v>14400.4</v>
      </c>
      <c r="O41" s="143">
        <f>(N41-$BS$32)/$BS$32</f>
        <v>1.4882815216635118E-3</v>
      </c>
      <c r="P41" s="128">
        <f>AVERAGE(P34:P38)</f>
        <v>14393.6</v>
      </c>
      <c r="Q41" s="143">
        <f>(P41-$BS$32)/$BS$32</f>
        <v>1.0153696362751488E-3</v>
      </c>
      <c r="R41" s="128"/>
      <c r="S41" s="128">
        <f>AVERAGE(S34:S38)</f>
        <v>14398.4</v>
      </c>
      <c r="T41" s="143">
        <f>(S41-$BS$32)/$BS$32</f>
        <v>1.3491897906669195E-3</v>
      </c>
      <c r="U41" s="128">
        <f>AVERAGE(U34:U38)</f>
        <v>14396.6</v>
      </c>
      <c r="V41" s="143">
        <f>(U41-$BS$32)/$BS$32</f>
        <v>1.224007232770037E-3</v>
      </c>
      <c r="W41" s="128">
        <f>AVERAGE(W34:W38)</f>
        <v>14391.6</v>
      </c>
      <c r="X41" s="143">
        <f>(W41-$BS$32)/$BS$32</f>
        <v>8.762779052785565E-4</v>
      </c>
      <c r="Y41" s="129"/>
      <c r="Z41" s="128">
        <f>AVERAGE(Z34:Z38)</f>
        <v>14409.2</v>
      </c>
      <c r="AA41" s="143">
        <f>(Z41-$BS$32)/$BS$32</f>
        <v>2.1002851380485937E-3</v>
      </c>
      <c r="AB41" s="128">
        <f>AVERAGE(AB34:AB38)</f>
        <v>14403</v>
      </c>
      <c r="AC41" s="143">
        <f>(AB41-$BS$32)/$BS$32</f>
        <v>1.6691007719591071E-3</v>
      </c>
      <c r="AD41" s="128">
        <f>AVERAGE(AD34:AD38)</f>
        <v>14396.4</v>
      </c>
      <c r="AE41" s="143">
        <f>(AD41-$BS$32)/$BS$32</f>
        <v>1.2100980596703272E-3</v>
      </c>
      <c r="AF41" s="128"/>
      <c r="AG41" s="128">
        <f>AVERAGE(AG34:AG38)</f>
        <v>14445.2</v>
      </c>
      <c r="AH41" s="143">
        <f>(AG41-$BS$32)/$BS$32</f>
        <v>4.6039362959872541E-3</v>
      </c>
      <c r="AI41" s="128">
        <f>AVERAGE(AI34:AI38)</f>
        <v>14412.6</v>
      </c>
      <c r="AJ41" s="143">
        <f>(AI41-$BS$32)/$BS$32</f>
        <v>2.3367410807427751E-3</v>
      </c>
      <c r="AK41" s="128">
        <f>AVERAGE(AK34:AK38)</f>
        <v>14412</v>
      </c>
      <c r="AL41" s="143">
        <f>(AK41-$BS$32)/$BS$32</f>
        <v>2.2950135614437724E-3</v>
      </c>
      <c r="AM41" s="129"/>
      <c r="AN41" s="128">
        <f>AVERAGE(AN34:AN38)</f>
        <v>14481.2</v>
      </c>
      <c r="AO41" s="143">
        <f>(AN41-$BS$32)/$BS$32</f>
        <v>7.1075874539259145E-3</v>
      </c>
      <c r="AP41" s="128">
        <f>AVERAGE(AP34:AP38)</f>
        <v>14432.8</v>
      </c>
      <c r="AQ41" s="143">
        <f>(AP41-$BS$32)/$BS$32</f>
        <v>3.7415675638082812E-3</v>
      </c>
      <c r="AR41" s="128">
        <f>AVERAGE(AR34:AR38)</f>
        <v>14420</v>
      </c>
      <c r="AS41" s="143">
        <f>(AR41-$BS$32)/$BS$32</f>
        <v>2.8513804854301411E-3</v>
      </c>
      <c r="AT41" s="128"/>
      <c r="AU41" s="128">
        <f>AVERAGE(AU34:AU38)</f>
        <v>14498.2</v>
      </c>
      <c r="AV41" s="143">
        <f>(AU41-$BS$32)/$BS$32</f>
        <v>8.2898671673969481E-3</v>
      </c>
      <c r="AW41" s="128">
        <f>AVERAGE(AW34:AW38)</f>
        <v>14435.8</v>
      </c>
      <c r="AX41" s="143">
        <f>(AW41-$BS$32)/$BS$32</f>
        <v>3.9502051603031692E-3</v>
      </c>
      <c r="AY41" s="128">
        <f>AVERAGE(AY34:AY38)</f>
        <v>14437.6</v>
      </c>
      <c r="AZ41" s="143">
        <f>(AY41-$BS$32)/$BS$32</f>
        <v>4.0753877182001779E-3</v>
      </c>
      <c r="BA41" s="129"/>
      <c r="BB41" s="128">
        <f>AVERAGE(BB34:BB38)</f>
        <v>14506.6</v>
      </c>
      <c r="BC41" s="143">
        <f>(BB41-$BS$32)/$BS$32</f>
        <v>8.8740524375826111E-3</v>
      </c>
      <c r="BD41" s="128">
        <f>AVERAGE(BD34:BD38)</f>
        <v>14480</v>
      </c>
      <c r="BE41" s="143">
        <f>(BD41-$BS$32)/$BS$32</f>
        <v>7.024132415327909E-3</v>
      </c>
      <c r="BF41" s="128">
        <f>AVERAGE(BF34:BF38)</f>
        <v>14450.6</v>
      </c>
      <c r="BG41" s="143">
        <f>(BF41-$BS$32)/$BS$32</f>
        <v>4.9794839696780278E-3</v>
      </c>
      <c r="BH41" s="128"/>
      <c r="BI41" s="128">
        <f>AVERAGE(BI34:BI38)</f>
        <v>14594</v>
      </c>
      <c r="BJ41" s="143">
        <f>(BI41-$BS$32)/$BS$32</f>
        <v>1.4952361082133667E-2</v>
      </c>
      <c r="BK41" s="128">
        <f>AVERAGE(BK34:BK38)</f>
        <v>14538.6</v>
      </c>
      <c r="BL41" s="143">
        <f>(BK41-$BS$32)/$BS$32</f>
        <v>1.1099520133528088E-2</v>
      </c>
      <c r="BM41" s="128">
        <f>AVERAGE(BM34:BM38)</f>
        <v>14549.6</v>
      </c>
      <c r="BN41" s="143">
        <f>(BM41-$BS$32)/$BS$32</f>
        <v>1.1864524654009345E-2</v>
      </c>
      <c r="BO41" s="129"/>
      <c r="BP41" s="128">
        <f>AVERAGE(BP34:BP38)</f>
        <v>15606.8</v>
      </c>
      <c r="BQ41" s="143">
        <f>(BP41-$BS$32)/$BS$32</f>
        <v>8.5388413658807935E-2</v>
      </c>
      <c r="BR41" s="129"/>
      <c r="BS41" s="129"/>
    </row>
    <row r="42" spans="1:71" ht="13.5" x14ac:dyDescent="0.25">
      <c r="A42" s="142" t="s">
        <v>25</v>
      </c>
      <c r="B42" s="128">
        <f>STDEV(B34:B38)</f>
        <v>16.272676485446393</v>
      </c>
      <c r="C42" s="143">
        <f>B42/$BS$32</f>
        <v>1.1316973701541409E-3</v>
      </c>
      <c r="D42" s="128"/>
      <c r="E42" s="128">
        <f>STDEV(E34:E38)</f>
        <v>13.145341380123988</v>
      </c>
      <c r="F42" s="143">
        <f>E42/$BS$32</f>
        <v>9.1420414355128919E-4</v>
      </c>
      <c r="G42" s="128">
        <f>STDEV(G34:G38)</f>
        <v>13.145341380123988</v>
      </c>
      <c r="H42" s="143">
        <f>G42/$BS$32</f>
        <v>9.1420414355128919E-4</v>
      </c>
      <c r="I42" s="128">
        <f>STDEV(I34:I38)</f>
        <v>16.272676485446393</v>
      </c>
      <c r="J42" s="143">
        <f>I42/$BS$32</f>
        <v>1.1316973701541409E-3</v>
      </c>
      <c r="K42" s="129"/>
      <c r="L42" s="128">
        <f>STDEV(L34:L38)</f>
        <v>15.754364474646383</v>
      </c>
      <c r="M42" s="143">
        <f>L42/$BS$32</f>
        <v>1.0956509127648922E-3</v>
      </c>
      <c r="N42" s="128">
        <f>STDEV(N34:N38)</f>
        <v>17.285832349065519</v>
      </c>
      <c r="O42" s="143">
        <f>N42/$BS$32</f>
        <v>1.2021581715742067E-3</v>
      </c>
      <c r="P42" s="128">
        <f>STDEV(P34:P38)</f>
        <v>16.272676485446393</v>
      </c>
      <c r="Q42" s="143">
        <f>P42/$BS$32</f>
        <v>1.1316973701541409E-3</v>
      </c>
      <c r="R42" s="128"/>
      <c r="S42" s="128">
        <f>STDEV(S34:S38)</f>
        <v>15.517731793016658</v>
      </c>
      <c r="T42" s="143">
        <f>S42/$BS$32</f>
        <v>1.07919408811577E-3</v>
      </c>
      <c r="U42" s="128">
        <f>STDEV(U34:U38)</f>
        <v>12.876334882255899</v>
      </c>
      <c r="V42" s="143">
        <f>U42/$BS$32</f>
        <v>8.9549585383238745E-4</v>
      </c>
      <c r="W42" s="128">
        <f>STDEV(W34:W38)</f>
        <v>13.145341380123988</v>
      </c>
      <c r="X42" s="143">
        <f>W42/$BS$32</f>
        <v>9.1420414355128919E-4</v>
      </c>
      <c r="Y42" s="129"/>
      <c r="Z42" s="128">
        <f>STDEV(Z34:Z38)</f>
        <v>15.20526224699857</v>
      </c>
      <c r="AA42" s="143">
        <f>Z42/$BS$32</f>
        <v>1.0574631230960826E-3</v>
      </c>
      <c r="AB42" s="128">
        <f>STDEV(AB34:AB38)</f>
        <v>23.430749027719962</v>
      </c>
      <c r="AC42" s="143">
        <f>AB42/$BS$32</f>
        <v>1.6295117204061453E-3</v>
      </c>
      <c r="AD42" s="128">
        <f>STDEV(AD34:AD38)</f>
        <v>13.145341380123988</v>
      </c>
      <c r="AE42" s="143">
        <f>AD42/$BS$32</f>
        <v>9.1420414355128919E-4</v>
      </c>
      <c r="AF42" s="128"/>
      <c r="AG42" s="128">
        <f>STDEV(AG34:AG38)</f>
        <v>25.449950884039051</v>
      </c>
      <c r="AH42" s="143">
        <f>AG42/$BS$32</f>
        <v>1.7699388611196224E-3</v>
      </c>
      <c r="AI42" s="128">
        <f>STDEV(AI34:AI38)</f>
        <v>10.139033484509261</v>
      </c>
      <c r="AJ42" s="143">
        <f>AI42/$BS$32</f>
        <v>7.0512785899640173E-4</v>
      </c>
      <c r="AK42" s="128">
        <f>STDEV(AK34:AK38)</f>
        <v>5.4772255750516612</v>
      </c>
      <c r="AL42" s="143">
        <f>AK42/$BS$32</f>
        <v>3.8091839314637049E-4</v>
      </c>
      <c r="AM42" s="129"/>
      <c r="AN42" s="128">
        <f>STDEV(AN34:AN38)</f>
        <v>14.289856542317002</v>
      </c>
      <c r="AO42" s="143">
        <f>AN42/$BS$32</f>
        <v>9.9380044108192509E-4</v>
      </c>
      <c r="AP42" s="128">
        <f>STDEV(AP34:AP38)</f>
        <v>16.69431040804022</v>
      </c>
      <c r="AQ42" s="143">
        <f>AP42/$BS$32</f>
        <v>1.1610202662243703E-3</v>
      </c>
      <c r="AR42" s="128">
        <f>STDEV(AR34:AR38)</f>
        <v>2</v>
      </c>
      <c r="AS42" s="143">
        <f>AR42/$BS$32</f>
        <v>1.3909173099659226E-4</v>
      </c>
      <c r="AT42" s="128"/>
      <c r="AU42" s="128">
        <f>STDEV(AU34:AU38)</f>
        <v>37.811373950175359</v>
      </c>
      <c r="AV42" s="143">
        <f>AU42/$BS$32</f>
        <v>2.6296247270446733E-3</v>
      </c>
      <c r="AW42" s="128">
        <f>STDEV(AW34:AW38)</f>
        <v>22.151749366585022</v>
      </c>
      <c r="AX42" s="143">
        <f>AW42/$BS$32</f>
        <v>1.5405625820004885E-3</v>
      </c>
      <c r="AY42" s="128">
        <f>STDEV(AY34:AY38)</f>
        <v>18.119050747762696</v>
      </c>
      <c r="AZ42" s="143">
        <f>AY42/$BS$32</f>
        <v>1.2601050662607062E-3</v>
      </c>
      <c r="BA42" s="129"/>
      <c r="BB42" s="128">
        <f>STDEV(BB34:BB38)</f>
        <v>48.82929448599478</v>
      </c>
      <c r="BC42" s="143">
        <f>BB42/$BS$32</f>
        <v>3.3958755466996855E-3</v>
      </c>
      <c r="BD42" s="128">
        <f>STDEV(BD34:BD38)</f>
        <v>24</v>
      </c>
      <c r="BE42" s="143">
        <f>BD42/$BS$32</f>
        <v>1.6691007719591071E-3</v>
      </c>
      <c r="BF42" s="128">
        <f>STDEV(BF34:BF38)</f>
        <v>13.538833036861043</v>
      </c>
      <c r="BG42" s="143">
        <f>BF42/$BS$32</f>
        <v>9.4156986138542616E-4</v>
      </c>
      <c r="BH42" s="128"/>
      <c r="BI42" s="128">
        <f>STDEV(BI34:BI38)</f>
        <v>54.12947441089743</v>
      </c>
      <c r="BJ42" s="143">
        <f>BI42/$BS$32</f>
        <v>3.7644811468737346E-3</v>
      </c>
      <c r="BK42" s="128">
        <f>STDEV(BK34:BK38)</f>
        <v>15.043270920913443</v>
      </c>
      <c r="BL42" s="143">
        <f>BK42/$BS$32</f>
        <v>1.0461972961202757E-3</v>
      </c>
      <c r="BM42" s="128">
        <f>STDEV(BM34:BM38)</f>
        <v>38.357528596091797</v>
      </c>
      <c r="BN42" s="143">
        <f>BM42/$BS$32</f>
        <v>2.6676075245908475E-3</v>
      </c>
      <c r="BO42" s="129"/>
      <c r="BP42" s="128">
        <f>STDEV(BP34:BP38)</f>
        <v>73.168982499417069</v>
      </c>
      <c r="BQ42" s="143">
        <f>BP42/$BS$32</f>
        <v>5.0886002155516429E-3</v>
      </c>
      <c r="BR42" s="129"/>
      <c r="BS42" s="129"/>
    </row>
    <row r="43" spans="1:71" s="131" customFormat="1" ht="13.5" x14ac:dyDescent="0.25">
      <c r="A43" s="161" t="s">
        <v>29</v>
      </c>
      <c r="B43" s="131">
        <f>MAX(B34:B38)</f>
        <v>14416</v>
      </c>
      <c r="C43" s="163">
        <f>(B43-$BS$32)/$BS$32</f>
        <v>2.5731970234369565E-3</v>
      </c>
      <c r="E43" s="131">
        <f>MAX(E34:E38)</f>
        <v>14406</v>
      </c>
      <c r="F43" s="163">
        <f>(E43-$BS$32)/$BS$32</f>
        <v>1.8777383684539955E-3</v>
      </c>
      <c r="G43" s="131">
        <f>MAX(G34:G38)</f>
        <v>14406</v>
      </c>
      <c r="H43" s="163">
        <f>(G43-$BS$32)/$BS$32</f>
        <v>1.8777383684539955E-3</v>
      </c>
      <c r="I43" s="131">
        <f>MAX(I34:I38)</f>
        <v>14416</v>
      </c>
      <c r="J43" s="163">
        <f>(I43-$BS$32)/$BS$32</f>
        <v>2.5731970234369565E-3</v>
      </c>
      <c r="L43" s="131">
        <f>MAX(L34:L38)</f>
        <v>14416</v>
      </c>
      <c r="M43" s="163">
        <f>(L43-$BS$32)/$BS$32</f>
        <v>2.5731970234369565E-3</v>
      </c>
      <c r="N43" s="131">
        <f>MAX(N34:N38)</f>
        <v>14416</v>
      </c>
      <c r="O43" s="163">
        <f>(N43-$BS$32)/$BS$32</f>
        <v>2.5731970234369565E-3</v>
      </c>
      <c r="P43" s="131">
        <f>MAX(P34:P38)</f>
        <v>14416</v>
      </c>
      <c r="Q43" s="163">
        <f>(P43-$BS$32)/$BS$32</f>
        <v>2.5731970234369565E-3</v>
      </c>
      <c r="S43" s="131">
        <f>MAX(S34:S38)</f>
        <v>14416</v>
      </c>
      <c r="T43" s="163">
        <f>(S43-$BS$32)/$BS$32</f>
        <v>2.5731970234369565E-3</v>
      </c>
      <c r="U43" s="131">
        <f>MAX(U34:U38)</f>
        <v>14406</v>
      </c>
      <c r="V43" s="163">
        <f>(U43-$BS$32)/$BS$32</f>
        <v>1.8777383684539955E-3</v>
      </c>
      <c r="W43" s="131">
        <f>MAX(W34:W38)</f>
        <v>14406</v>
      </c>
      <c r="X43" s="163">
        <f>(W43-$BS$32)/$BS$32</f>
        <v>1.8777383684539955E-3</v>
      </c>
      <c r="Z43" s="131">
        <f>MAX(Z34:Z38)</f>
        <v>14416</v>
      </c>
      <c r="AA43" s="163">
        <f>(Z43-$BS$32)/$BS$32</f>
        <v>2.5731970234369565E-3</v>
      </c>
      <c r="AB43" s="131">
        <f>MAX(AB34:AB38)</f>
        <v>14439</v>
      </c>
      <c r="AC43" s="163">
        <f>(AB43-$BS$32)/$BS$32</f>
        <v>4.1727519298977679E-3</v>
      </c>
      <c r="AD43" s="131">
        <f>MAX(AD34:AD38)</f>
        <v>14406</v>
      </c>
      <c r="AE43" s="163">
        <f>(AD43-$BS$32)/$BS$32</f>
        <v>1.8777383684539955E-3</v>
      </c>
      <c r="AG43" s="131">
        <f>MAX(AG34:AG38)</f>
        <v>14466</v>
      </c>
      <c r="AH43" s="163">
        <f>(AG43-$BS$32)/$BS$32</f>
        <v>6.0504902983517629E-3</v>
      </c>
      <c r="AI43" s="131">
        <f>MAX(AI34:AI38)</f>
        <v>14429</v>
      </c>
      <c r="AJ43" s="163">
        <f>(AI43-$BS$32)/$BS$32</f>
        <v>3.4772932749148064E-3</v>
      </c>
      <c r="AK43" s="131">
        <f>MAX(AK34:AK38)</f>
        <v>14416</v>
      </c>
      <c r="AL43" s="163">
        <f>(AK43-$BS$32)/$BS$32</f>
        <v>2.5731970234369565E-3</v>
      </c>
      <c r="AN43" s="131">
        <f>MAX(AN34:AN38)</f>
        <v>14495</v>
      </c>
      <c r="AO43" s="163">
        <f>(AN43-$BS$32)/$BS$32</f>
        <v>8.0673203978023512E-3</v>
      </c>
      <c r="AP43" s="131">
        <f>MAX(AP34:AP38)</f>
        <v>14451</v>
      </c>
      <c r="AQ43" s="163">
        <f>(AP43-$BS$32)/$BS$32</f>
        <v>5.0073023158773208E-3</v>
      </c>
      <c r="AR43" s="131">
        <f>MAX(AR34:AR38)</f>
        <v>14422</v>
      </c>
      <c r="AS43" s="163">
        <f>(AR43-$BS$32)/$BS$32</f>
        <v>2.9904722164267334E-3</v>
      </c>
      <c r="AU43" s="131">
        <f>MAX(AU34:AU38)</f>
        <v>14542</v>
      </c>
      <c r="AV43" s="163">
        <f>(AU43-$BS$32)/$BS$32</f>
        <v>1.1335976076222269E-2</v>
      </c>
      <c r="AW43" s="131">
        <f>MAX(AW34:AW38)</f>
        <v>14462</v>
      </c>
      <c r="AX43" s="163">
        <f>(AW43-$BS$32)/$BS$32</f>
        <v>5.7723068363585784E-3</v>
      </c>
      <c r="AY43" s="131">
        <f>MAX(AY34:AY38)</f>
        <v>14453</v>
      </c>
      <c r="AZ43" s="163">
        <f>(AY43-$BS$32)/$BS$32</f>
        <v>5.1463940468739131E-3</v>
      </c>
      <c r="BB43" s="131">
        <f>MAX(BB34:BB38)</f>
        <v>14590</v>
      </c>
      <c r="BC43" s="163">
        <f>(BB43-$BS$32)/$BS$32</f>
        <v>1.4674177620140482E-2</v>
      </c>
      <c r="BD43" s="131">
        <f>MAX(BD34:BD38)</f>
        <v>14507</v>
      </c>
      <c r="BE43" s="163">
        <f>(BD43-$BS$32)/$BS$32</f>
        <v>8.9018707837819049E-3</v>
      </c>
      <c r="BF43" s="131">
        <f>MAX(BF34:BF38)</f>
        <v>14473</v>
      </c>
      <c r="BG43" s="163">
        <f>(BF43-$BS$32)/$BS$32</f>
        <v>6.537311356839836E-3</v>
      </c>
      <c r="BI43" s="131">
        <f>MAX(BI34:BI38)</f>
        <v>14653</v>
      </c>
      <c r="BJ43" s="163">
        <f>(BI43-$BS$32)/$BS$32</f>
        <v>1.9055567146533139E-2</v>
      </c>
      <c r="BK43" s="131">
        <f>MAX(BK34:BK38)</f>
        <v>14555</v>
      </c>
      <c r="BL43" s="163">
        <f>(BK43-$BS$32)/$BS$32</f>
        <v>1.2240072327700118E-2</v>
      </c>
      <c r="BM43" s="131">
        <f>MAX(BM34:BM38)</f>
        <v>14610</v>
      </c>
      <c r="BN43" s="163">
        <f>(BM43-$BS$32)/$BS$32</f>
        <v>1.6065094930106404E-2</v>
      </c>
      <c r="BP43" s="131">
        <f>MAX(BP34:BP38)</f>
        <v>15712</v>
      </c>
      <c r="BQ43" s="163">
        <f>(BP43-$BS$32)/$BS$32</f>
        <v>9.2704638709228737E-2</v>
      </c>
    </row>
    <row r="45" spans="1:71" ht="15" x14ac:dyDescent="0.2">
      <c r="A45" s="144" t="s">
        <v>12</v>
      </c>
      <c r="B45" s="247">
        <v>100</v>
      </c>
      <c r="C45" s="247"/>
      <c r="D45" s="246"/>
      <c r="E45" s="247">
        <v>90</v>
      </c>
      <c r="F45" s="247"/>
      <c r="G45" s="247"/>
      <c r="H45" s="247"/>
      <c r="I45" s="247"/>
      <c r="J45" s="157"/>
      <c r="K45" s="135"/>
      <c r="L45" s="251">
        <v>80</v>
      </c>
      <c r="M45" s="247"/>
      <c r="N45" s="247"/>
      <c r="O45" s="247"/>
      <c r="P45" s="247"/>
      <c r="Q45" s="247"/>
      <c r="R45" s="246"/>
      <c r="S45" s="251">
        <v>70</v>
      </c>
      <c r="T45" s="247"/>
      <c r="U45" s="247"/>
      <c r="V45" s="247"/>
      <c r="W45" s="247"/>
      <c r="X45" s="247"/>
      <c r="Y45" s="246"/>
      <c r="Z45" s="251">
        <v>60</v>
      </c>
      <c r="AA45" s="247"/>
      <c r="AB45" s="247"/>
      <c r="AC45" s="247"/>
      <c r="AD45" s="247"/>
      <c r="AE45" s="247"/>
      <c r="AF45" s="246"/>
      <c r="AG45" s="251">
        <v>50</v>
      </c>
      <c r="AH45" s="247"/>
      <c r="AI45" s="247"/>
      <c r="AJ45" s="247"/>
      <c r="AK45" s="247"/>
      <c r="AL45" s="247"/>
      <c r="AM45" s="246"/>
      <c r="AN45" s="240">
        <v>40</v>
      </c>
      <c r="AO45" s="241"/>
      <c r="AP45" s="241"/>
      <c r="AQ45" s="241"/>
      <c r="AR45" s="241"/>
      <c r="AS45" s="241"/>
      <c r="AT45" s="246"/>
      <c r="AU45" s="240">
        <v>30</v>
      </c>
      <c r="AV45" s="241"/>
      <c r="AW45" s="241"/>
      <c r="AX45" s="241"/>
      <c r="AY45" s="241"/>
      <c r="AZ45" s="241"/>
      <c r="BA45" s="246"/>
      <c r="BB45" s="240">
        <v>20</v>
      </c>
      <c r="BC45" s="241"/>
      <c r="BD45" s="241"/>
      <c r="BE45" s="241"/>
      <c r="BF45" s="241"/>
      <c r="BG45" s="241"/>
      <c r="BH45" s="246"/>
      <c r="BI45" s="241">
        <v>10</v>
      </c>
      <c r="BJ45" s="241"/>
      <c r="BK45" s="241"/>
      <c r="BL45" s="241"/>
      <c r="BM45" s="241"/>
      <c r="BN45" s="156"/>
      <c r="BO45" s="136"/>
      <c r="BP45" s="240">
        <v>0</v>
      </c>
      <c r="BQ45" s="241"/>
      <c r="BR45" s="242"/>
      <c r="BS45" s="137" t="s">
        <v>22</v>
      </c>
    </row>
    <row r="46" spans="1:71" ht="13.5" x14ac:dyDescent="0.2">
      <c r="A46" s="127"/>
      <c r="B46" s="140" t="s">
        <v>26</v>
      </c>
      <c r="C46" s="140"/>
      <c r="D46" s="141" t="s">
        <v>21</v>
      </c>
      <c r="E46" s="140" t="s">
        <v>20</v>
      </c>
      <c r="F46" s="140"/>
      <c r="G46" s="140" t="s">
        <v>16</v>
      </c>
      <c r="H46" s="140"/>
      <c r="I46" s="140" t="s">
        <v>15</v>
      </c>
      <c r="J46" s="140"/>
      <c r="K46" s="141" t="s">
        <v>21</v>
      </c>
      <c r="L46" s="139" t="s">
        <v>20</v>
      </c>
      <c r="M46" s="140"/>
      <c r="N46" s="140" t="s">
        <v>16</v>
      </c>
      <c r="O46" s="140"/>
      <c r="P46" s="140" t="s">
        <v>15</v>
      </c>
      <c r="Q46" s="140"/>
      <c r="R46" s="141" t="s">
        <v>21</v>
      </c>
      <c r="S46" s="140" t="s">
        <v>20</v>
      </c>
      <c r="T46" s="140"/>
      <c r="U46" s="140" t="s">
        <v>16</v>
      </c>
      <c r="V46" s="140"/>
      <c r="W46" s="140" t="s">
        <v>15</v>
      </c>
      <c r="X46" s="140"/>
      <c r="Y46" s="141" t="s">
        <v>21</v>
      </c>
      <c r="Z46" s="139" t="s">
        <v>20</v>
      </c>
      <c r="AA46" s="140"/>
      <c r="AB46" s="140" t="s">
        <v>16</v>
      </c>
      <c r="AC46" s="140"/>
      <c r="AD46" s="140" t="s">
        <v>15</v>
      </c>
      <c r="AE46" s="140"/>
      <c r="AF46" s="141" t="s">
        <v>21</v>
      </c>
      <c r="AG46" s="140" t="s">
        <v>20</v>
      </c>
      <c r="AH46" s="140"/>
      <c r="AI46" s="140" t="s">
        <v>16</v>
      </c>
      <c r="AJ46" s="140"/>
      <c r="AK46" s="140" t="s">
        <v>15</v>
      </c>
      <c r="AL46" s="140"/>
      <c r="AM46" s="141" t="s">
        <v>21</v>
      </c>
      <c r="AN46" s="139" t="s">
        <v>20</v>
      </c>
      <c r="AO46" s="140"/>
      <c r="AP46" s="140" t="s">
        <v>16</v>
      </c>
      <c r="AQ46" s="140"/>
      <c r="AR46" s="140" t="s">
        <v>15</v>
      </c>
      <c r="AS46" s="140"/>
      <c r="AT46" s="141" t="s">
        <v>21</v>
      </c>
      <c r="AU46" s="140" t="s">
        <v>20</v>
      </c>
      <c r="AV46" s="140"/>
      <c r="AW46" s="140" t="s">
        <v>16</v>
      </c>
      <c r="AX46" s="140"/>
      <c r="AY46" s="140" t="s">
        <v>15</v>
      </c>
      <c r="AZ46" s="140"/>
      <c r="BA46" s="140" t="s">
        <v>21</v>
      </c>
      <c r="BB46" s="139" t="s">
        <v>20</v>
      </c>
      <c r="BC46" s="140"/>
      <c r="BD46" s="140" t="s">
        <v>16</v>
      </c>
      <c r="BE46" s="140"/>
      <c r="BF46" s="140" t="s">
        <v>15</v>
      </c>
      <c r="BG46" s="140"/>
      <c r="BH46" s="141" t="s">
        <v>21</v>
      </c>
      <c r="BI46" s="140" t="s">
        <v>20</v>
      </c>
      <c r="BJ46" s="140"/>
      <c r="BK46" s="140" t="s">
        <v>16</v>
      </c>
      <c r="BL46" s="140"/>
      <c r="BM46" s="140" t="s">
        <v>15</v>
      </c>
      <c r="BN46" s="140"/>
      <c r="BO46" s="141" t="s">
        <v>21</v>
      </c>
      <c r="BP46" s="140" t="s">
        <v>26</v>
      </c>
      <c r="BQ46" s="140"/>
      <c r="BR46" s="141" t="s">
        <v>21</v>
      </c>
      <c r="BS46" s="248">
        <v>21309</v>
      </c>
    </row>
    <row r="47" spans="1:71" ht="13.5" x14ac:dyDescent="0.2">
      <c r="A47" s="127"/>
      <c r="B47" s="140" t="s">
        <v>27</v>
      </c>
      <c r="C47" s="140" t="s">
        <v>28</v>
      </c>
      <c r="D47" s="141"/>
      <c r="E47" s="140" t="s">
        <v>27</v>
      </c>
      <c r="F47" s="140" t="s">
        <v>28</v>
      </c>
      <c r="G47" s="140" t="s">
        <v>27</v>
      </c>
      <c r="H47" s="140" t="s">
        <v>28</v>
      </c>
      <c r="I47" s="140" t="s">
        <v>27</v>
      </c>
      <c r="J47" s="140" t="s">
        <v>28</v>
      </c>
      <c r="K47" s="141"/>
      <c r="L47" s="140" t="s">
        <v>27</v>
      </c>
      <c r="M47" s="140" t="s">
        <v>28</v>
      </c>
      <c r="N47" s="140" t="s">
        <v>27</v>
      </c>
      <c r="O47" s="140" t="s">
        <v>28</v>
      </c>
      <c r="P47" s="140" t="s">
        <v>27</v>
      </c>
      <c r="Q47" s="140" t="s">
        <v>28</v>
      </c>
      <c r="R47" s="141"/>
      <c r="S47" s="140" t="s">
        <v>27</v>
      </c>
      <c r="T47" s="140" t="s">
        <v>28</v>
      </c>
      <c r="U47" s="140" t="s">
        <v>27</v>
      </c>
      <c r="V47" s="140" t="s">
        <v>28</v>
      </c>
      <c r="W47" s="140" t="s">
        <v>27</v>
      </c>
      <c r="X47" s="140" t="s">
        <v>28</v>
      </c>
      <c r="Y47" s="141"/>
      <c r="Z47" s="140" t="s">
        <v>27</v>
      </c>
      <c r="AA47" s="140" t="s">
        <v>28</v>
      </c>
      <c r="AB47" s="140" t="s">
        <v>27</v>
      </c>
      <c r="AC47" s="140" t="s">
        <v>28</v>
      </c>
      <c r="AD47" s="140" t="s">
        <v>27</v>
      </c>
      <c r="AE47" s="140" t="s">
        <v>28</v>
      </c>
      <c r="AF47" s="141"/>
      <c r="AG47" s="140" t="s">
        <v>27</v>
      </c>
      <c r="AH47" s="140" t="s">
        <v>28</v>
      </c>
      <c r="AI47" s="140" t="s">
        <v>27</v>
      </c>
      <c r="AJ47" s="140" t="s">
        <v>28</v>
      </c>
      <c r="AK47" s="140" t="s">
        <v>27</v>
      </c>
      <c r="AL47" s="140" t="s">
        <v>28</v>
      </c>
      <c r="AM47" s="141"/>
      <c r="AN47" s="140" t="s">
        <v>27</v>
      </c>
      <c r="AO47" s="140" t="s">
        <v>28</v>
      </c>
      <c r="AP47" s="140" t="s">
        <v>27</v>
      </c>
      <c r="AQ47" s="140" t="s">
        <v>28</v>
      </c>
      <c r="AR47" s="140" t="s">
        <v>27</v>
      </c>
      <c r="AS47" s="140" t="s">
        <v>28</v>
      </c>
      <c r="AT47" s="141"/>
      <c r="AU47" s="140" t="s">
        <v>27</v>
      </c>
      <c r="AV47" s="140" t="s">
        <v>28</v>
      </c>
      <c r="AW47" s="140" t="s">
        <v>27</v>
      </c>
      <c r="AX47" s="140" t="s">
        <v>28</v>
      </c>
      <c r="AY47" s="140" t="s">
        <v>27</v>
      </c>
      <c r="AZ47" s="140" t="s">
        <v>28</v>
      </c>
      <c r="BA47" s="141"/>
      <c r="BB47" s="140" t="s">
        <v>27</v>
      </c>
      <c r="BC47" s="140" t="s">
        <v>28</v>
      </c>
      <c r="BD47" s="140" t="s">
        <v>27</v>
      </c>
      <c r="BE47" s="140" t="s">
        <v>28</v>
      </c>
      <c r="BF47" s="140" t="s">
        <v>27</v>
      </c>
      <c r="BG47" s="140" t="s">
        <v>28</v>
      </c>
      <c r="BH47" s="141"/>
      <c r="BI47" s="140" t="s">
        <v>27</v>
      </c>
      <c r="BJ47" s="140" t="s">
        <v>28</v>
      </c>
      <c r="BK47" s="140" t="s">
        <v>27</v>
      </c>
      <c r="BL47" s="140" t="s">
        <v>28</v>
      </c>
      <c r="BM47" s="140" t="s">
        <v>27</v>
      </c>
      <c r="BN47" s="140" t="s">
        <v>28</v>
      </c>
      <c r="BO47" s="141"/>
      <c r="BP47" s="140" t="s">
        <v>27</v>
      </c>
      <c r="BQ47" s="140" t="s">
        <v>28</v>
      </c>
      <c r="BR47" s="141"/>
      <c r="BS47" s="248"/>
    </row>
    <row r="48" spans="1:71" x14ac:dyDescent="0.2">
      <c r="A48" s="133">
        <v>1</v>
      </c>
      <c r="B48" s="127">
        <v>21309</v>
      </c>
      <c r="C48" s="128"/>
      <c r="D48" s="252">
        <v>5.6</v>
      </c>
      <c r="E48" s="128">
        <v>21309</v>
      </c>
      <c r="F48" s="128"/>
      <c r="G48" s="128">
        <v>21309</v>
      </c>
      <c r="H48" s="128"/>
      <c r="I48" s="128">
        <v>21309</v>
      </c>
      <c r="J48" s="128"/>
      <c r="K48" s="252">
        <v>5.2</v>
      </c>
      <c r="L48" s="127">
        <v>21375</v>
      </c>
      <c r="M48" s="128"/>
      <c r="N48" s="128">
        <v>21359</v>
      </c>
      <c r="O48" s="128"/>
      <c r="P48" s="128">
        <v>21313</v>
      </c>
      <c r="Q48" s="128"/>
      <c r="R48" s="252">
        <v>4.7</v>
      </c>
      <c r="S48" s="128">
        <v>21394</v>
      </c>
      <c r="T48" s="128"/>
      <c r="U48" s="128">
        <v>21390</v>
      </c>
      <c r="V48" s="128"/>
      <c r="W48" s="128">
        <v>21378</v>
      </c>
      <c r="X48" s="128"/>
      <c r="Y48" s="252">
        <v>4.3</v>
      </c>
      <c r="Z48" s="127">
        <v>21443</v>
      </c>
      <c r="AA48" s="128"/>
      <c r="AB48" s="128">
        <v>21399</v>
      </c>
      <c r="AC48" s="128"/>
      <c r="AD48" s="128">
        <v>21394</v>
      </c>
      <c r="AE48" s="128"/>
      <c r="AF48" s="252">
        <v>3.8</v>
      </c>
      <c r="AG48" s="128">
        <v>21447</v>
      </c>
      <c r="AH48" s="128"/>
      <c r="AI48" s="128">
        <v>21405</v>
      </c>
      <c r="AJ48" s="128"/>
      <c r="AK48" s="128">
        <v>21382</v>
      </c>
      <c r="AL48" s="128"/>
      <c r="AM48" s="252">
        <v>3.3</v>
      </c>
      <c r="AN48" s="127">
        <v>21516</v>
      </c>
      <c r="AO48" s="128"/>
      <c r="AP48" s="128">
        <v>21447</v>
      </c>
      <c r="AQ48" s="128"/>
      <c r="AR48" s="128">
        <v>21395</v>
      </c>
      <c r="AS48" s="128"/>
      <c r="AT48" s="252">
        <v>2.8</v>
      </c>
      <c r="AU48" s="128">
        <v>21557</v>
      </c>
      <c r="AV48" s="128"/>
      <c r="AW48" s="128">
        <v>21510</v>
      </c>
      <c r="AX48" s="128"/>
      <c r="AY48" s="123">
        <v>21470</v>
      </c>
      <c r="BA48" s="252">
        <v>2.2999999999999998</v>
      </c>
      <c r="BB48" s="127">
        <v>21564</v>
      </c>
      <c r="BC48" s="128"/>
      <c r="BD48" s="128">
        <v>21515</v>
      </c>
      <c r="BE48" s="128"/>
      <c r="BF48" s="128">
        <v>21515</v>
      </c>
      <c r="BG48" s="128"/>
      <c r="BH48" s="252">
        <v>1.8</v>
      </c>
      <c r="BI48" s="128">
        <v>21694</v>
      </c>
      <c r="BJ48" s="128"/>
      <c r="BK48" s="128">
        <v>21654</v>
      </c>
      <c r="BL48" s="128"/>
      <c r="BM48" s="128">
        <v>21644</v>
      </c>
      <c r="BN48" s="128"/>
      <c r="BO48" s="252">
        <v>1.3</v>
      </c>
      <c r="BP48" s="159">
        <v>22893</v>
      </c>
      <c r="BQ48" s="159"/>
      <c r="BR48" s="243">
        <v>0.8</v>
      </c>
      <c r="BS48" s="248"/>
    </row>
    <row r="49" spans="1:71" ht="12.75" customHeight="1" x14ac:dyDescent="0.2">
      <c r="A49" s="133">
        <v>2</v>
      </c>
      <c r="B49" s="127">
        <v>21309</v>
      </c>
      <c r="C49" s="128"/>
      <c r="D49" s="252"/>
      <c r="E49" s="128">
        <v>21411</v>
      </c>
      <c r="F49" s="128"/>
      <c r="G49" s="128">
        <v>21367</v>
      </c>
      <c r="H49" s="128"/>
      <c r="I49" s="128">
        <v>21309</v>
      </c>
      <c r="J49" s="128"/>
      <c r="K49" s="252"/>
      <c r="L49" s="127">
        <v>21445</v>
      </c>
      <c r="M49" s="128"/>
      <c r="N49" s="128">
        <v>21392</v>
      </c>
      <c r="O49" s="128"/>
      <c r="P49" s="128">
        <v>21390</v>
      </c>
      <c r="Q49" s="128"/>
      <c r="R49" s="252"/>
      <c r="S49" s="128">
        <v>21440</v>
      </c>
      <c r="T49" s="128"/>
      <c r="U49" s="128">
        <v>21442</v>
      </c>
      <c r="V49" s="128"/>
      <c r="W49" s="128">
        <v>21391</v>
      </c>
      <c r="X49" s="128"/>
      <c r="Y49" s="252"/>
      <c r="Z49" s="127">
        <v>21499</v>
      </c>
      <c r="AA49" s="128"/>
      <c r="AB49" s="128">
        <v>21443</v>
      </c>
      <c r="AC49" s="128"/>
      <c r="AD49" s="128">
        <v>21397</v>
      </c>
      <c r="AE49" s="128"/>
      <c r="AF49" s="252"/>
      <c r="AG49" s="128">
        <v>21513</v>
      </c>
      <c r="AH49" s="128"/>
      <c r="AI49" s="128">
        <v>21414</v>
      </c>
      <c r="AJ49" s="128"/>
      <c r="AK49" s="128">
        <v>21417</v>
      </c>
      <c r="AL49" s="128"/>
      <c r="AM49" s="252"/>
      <c r="AN49" s="127">
        <v>21576</v>
      </c>
      <c r="AO49" s="128"/>
      <c r="AP49" s="128">
        <v>21551</v>
      </c>
      <c r="AQ49" s="128"/>
      <c r="AR49" s="128">
        <v>21444</v>
      </c>
      <c r="AS49" s="128"/>
      <c r="AT49" s="252"/>
      <c r="AU49" s="128">
        <v>21627</v>
      </c>
      <c r="AV49" s="128"/>
      <c r="AW49" s="128">
        <v>21611</v>
      </c>
      <c r="AX49" s="128"/>
      <c r="AY49" s="123">
        <v>21536</v>
      </c>
      <c r="BA49" s="252"/>
      <c r="BB49" s="127">
        <v>21912</v>
      </c>
      <c r="BC49" s="128"/>
      <c r="BD49" s="128">
        <v>21921</v>
      </c>
      <c r="BE49" s="128"/>
      <c r="BF49" s="128">
        <v>21595</v>
      </c>
      <c r="BG49" s="128"/>
      <c r="BH49" s="252"/>
      <c r="BI49" s="128">
        <v>21703</v>
      </c>
      <c r="BJ49" s="128"/>
      <c r="BK49" s="128">
        <v>21687</v>
      </c>
      <c r="BL49" s="128"/>
      <c r="BM49" s="128">
        <v>21796</v>
      </c>
      <c r="BN49" s="128"/>
      <c r="BO49" s="252"/>
      <c r="BP49" s="159">
        <v>22912</v>
      </c>
      <c r="BQ49" s="159"/>
      <c r="BR49" s="244"/>
      <c r="BS49" s="248"/>
    </row>
    <row r="50" spans="1:71" ht="12.75" customHeight="1" x14ac:dyDescent="0.2">
      <c r="A50" s="133">
        <v>3</v>
      </c>
      <c r="B50" s="127">
        <v>21309</v>
      </c>
      <c r="C50" s="128"/>
      <c r="D50" s="252"/>
      <c r="E50" s="128">
        <v>21415</v>
      </c>
      <c r="F50" s="128"/>
      <c r="G50" s="128">
        <v>21390</v>
      </c>
      <c r="H50" s="128"/>
      <c r="I50" s="128">
        <v>21309</v>
      </c>
      <c r="J50" s="128"/>
      <c r="K50" s="252"/>
      <c r="L50" s="127">
        <v>21475</v>
      </c>
      <c r="M50" s="128"/>
      <c r="N50" s="128">
        <v>21375</v>
      </c>
      <c r="O50" s="128"/>
      <c r="P50" s="128">
        <v>21358</v>
      </c>
      <c r="Q50" s="128"/>
      <c r="R50" s="252"/>
      <c r="S50" s="128">
        <v>21427</v>
      </c>
      <c r="T50" s="128"/>
      <c r="U50" s="128">
        <v>21395</v>
      </c>
      <c r="V50" s="128"/>
      <c r="W50" s="128">
        <v>21417</v>
      </c>
      <c r="X50" s="128"/>
      <c r="Y50" s="252"/>
      <c r="Z50" s="127">
        <v>21513</v>
      </c>
      <c r="AA50" s="128"/>
      <c r="AB50" s="128">
        <v>21443</v>
      </c>
      <c r="AC50" s="128"/>
      <c r="AD50" s="128">
        <v>21417</v>
      </c>
      <c r="AE50" s="128"/>
      <c r="AF50" s="252"/>
      <c r="AG50" s="128">
        <v>21547</v>
      </c>
      <c r="AH50" s="128"/>
      <c r="AI50" s="128">
        <v>21443</v>
      </c>
      <c r="AJ50" s="128"/>
      <c r="AK50" s="128">
        <v>21399</v>
      </c>
      <c r="AL50" s="128"/>
      <c r="AM50" s="252"/>
      <c r="AN50" s="127">
        <v>21627</v>
      </c>
      <c r="AO50" s="128"/>
      <c r="AP50" s="128">
        <v>21499</v>
      </c>
      <c r="AQ50" s="128"/>
      <c r="AR50" s="128">
        <v>21551</v>
      </c>
      <c r="AS50" s="128"/>
      <c r="AT50" s="252"/>
      <c r="AU50" s="128">
        <v>21678</v>
      </c>
      <c r="AV50" s="128"/>
      <c r="AW50" s="128">
        <v>21544</v>
      </c>
      <c r="AX50" s="128"/>
      <c r="AY50" s="123">
        <v>21544</v>
      </c>
      <c r="BA50" s="252"/>
      <c r="BB50" s="127">
        <v>21867</v>
      </c>
      <c r="BC50" s="128"/>
      <c r="BD50" s="128">
        <v>21834</v>
      </c>
      <c r="BE50" s="128"/>
      <c r="BF50" s="128">
        <v>21822</v>
      </c>
      <c r="BG50" s="128"/>
      <c r="BH50" s="252"/>
      <c r="BI50" s="128">
        <v>21792</v>
      </c>
      <c r="BJ50" s="128"/>
      <c r="BK50" s="128">
        <v>21660</v>
      </c>
      <c r="BL50" s="128"/>
      <c r="BM50" s="128">
        <v>21717</v>
      </c>
      <c r="BN50" s="128"/>
      <c r="BO50" s="252"/>
      <c r="BP50" s="159">
        <v>23102</v>
      </c>
      <c r="BQ50" s="159"/>
      <c r="BR50" s="244"/>
      <c r="BS50" s="248"/>
    </row>
    <row r="51" spans="1:71" ht="12.75" customHeight="1" x14ac:dyDescent="0.2">
      <c r="A51" s="133">
        <v>4</v>
      </c>
      <c r="B51" s="127">
        <v>21390</v>
      </c>
      <c r="C51" s="128"/>
      <c r="D51" s="252"/>
      <c r="E51" s="128">
        <v>21364</v>
      </c>
      <c r="F51" s="128"/>
      <c r="G51" s="128">
        <v>21390</v>
      </c>
      <c r="H51" s="128"/>
      <c r="I51" s="128">
        <v>21390</v>
      </c>
      <c r="J51" s="128"/>
      <c r="K51" s="252"/>
      <c r="L51" s="127">
        <v>21445</v>
      </c>
      <c r="M51" s="128"/>
      <c r="N51" s="128">
        <v>21362</v>
      </c>
      <c r="O51" s="128"/>
      <c r="P51" s="128">
        <v>21377</v>
      </c>
      <c r="Q51" s="128"/>
      <c r="R51" s="252"/>
      <c r="S51" s="128">
        <v>21458</v>
      </c>
      <c r="T51" s="128"/>
      <c r="U51" s="128">
        <v>21395</v>
      </c>
      <c r="V51" s="128"/>
      <c r="W51" s="128">
        <v>21390</v>
      </c>
      <c r="X51" s="128"/>
      <c r="Y51" s="252"/>
      <c r="Z51" s="127">
        <v>21576</v>
      </c>
      <c r="AA51" s="128"/>
      <c r="AB51" s="128">
        <v>21414</v>
      </c>
      <c r="AC51" s="128"/>
      <c r="AD51" s="128">
        <v>21399</v>
      </c>
      <c r="AE51" s="128"/>
      <c r="AF51" s="252"/>
      <c r="AG51" s="128">
        <v>21576</v>
      </c>
      <c r="AH51" s="128"/>
      <c r="AI51" s="128">
        <v>21423</v>
      </c>
      <c r="AJ51" s="128"/>
      <c r="AK51" s="128">
        <v>21394</v>
      </c>
      <c r="AL51" s="128"/>
      <c r="AM51" s="252"/>
      <c r="AN51" s="127">
        <v>21621</v>
      </c>
      <c r="AO51" s="128"/>
      <c r="AP51" s="128">
        <v>21447</v>
      </c>
      <c r="AQ51" s="128"/>
      <c r="AR51" s="128">
        <v>21463</v>
      </c>
      <c r="AS51" s="128"/>
      <c r="AT51" s="252"/>
      <c r="AU51" s="128">
        <v>21624</v>
      </c>
      <c r="AV51" s="128"/>
      <c r="AW51" s="128">
        <v>21586</v>
      </c>
      <c r="AX51" s="128"/>
      <c r="AY51" s="123">
        <v>21546</v>
      </c>
      <c r="BA51" s="252"/>
      <c r="BB51" s="127">
        <v>21872</v>
      </c>
      <c r="BC51" s="128"/>
      <c r="BD51" s="128">
        <v>21834</v>
      </c>
      <c r="BE51" s="128"/>
      <c r="BF51" s="128">
        <v>21594</v>
      </c>
      <c r="BG51" s="128"/>
      <c r="BH51" s="252"/>
      <c r="BI51" s="128">
        <v>21844</v>
      </c>
      <c r="BJ51" s="128"/>
      <c r="BK51" s="128">
        <v>21724</v>
      </c>
      <c r="BL51" s="128"/>
      <c r="BM51" s="128">
        <v>21783</v>
      </c>
      <c r="BN51" s="128"/>
      <c r="BO51" s="252"/>
      <c r="BP51" s="159">
        <v>22899</v>
      </c>
      <c r="BQ51" s="159"/>
      <c r="BR51" s="244"/>
      <c r="BS51" s="248"/>
    </row>
    <row r="52" spans="1:71" ht="12.75" customHeight="1" x14ac:dyDescent="0.2">
      <c r="A52" s="134">
        <v>5</v>
      </c>
      <c r="B52" s="130">
        <v>21309</v>
      </c>
      <c r="C52" s="131"/>
      <c r="D52" s="253"/>
      <c r="E52" s="131">
        <v>21390</v>
      </c>
      <c r="F52" s="131"/>
      <c r="G52" s="131">
        <v>21390</v>
      </c>
      <c r="H52" s="131"/>
      <c r="I52" s="131">
        <v>21309</v>
      </c>
      <c r="J52" s="131"/>
      <c r="K52" s="253"/>
      <c r="L52" s="130">
        <v>21423</v>
      </c>
      <c r="M52" s="131"/>
      <c r="N52" s="131">
        <v>21391</v>
      </c>
      <c r="O52" s="131"/>
      <c r="P52" s="131">
        <v>21379</v>
      </c>
      <c r="Q52" s="131"/>
      <c r="R52" s="253"/>
      <c r="S52" s="131">
        <v>21475</v>
      </c>
      <c r="T52" s="131"/>
      <c r="U52" s="131">
        <v>21399</v>
      </c>
      <c r="V52" s="131"/>
      <c r="W52" s="131">
        <v>21390</v>
      </c>
      <c r="X52" s="131"/>
      <c r="Y52" s="253"/>
      <c r="Z52" s="130">
        <v>21449</v>
      </c>
      <c r="AA52" s="131"/>
      <c r="AB52" s="131">
        <v>21414</v>
      </c>
      <c r="AC52" s="131"/>
      <c r="AD52" s="131">
        <v>21417</v>
      </c>
      <c r="AE52" s="131"/>
      <c r="AF52" s="253"/>
      <c r="AG52" s="131">
        <v>21499</v>
      </c>
      <c r="AH52" s="131"/>
      <c r="AI52" s="131">
        <v>21432</v>
      </c>
      <c r="AJ52" s="131"/>
      <c r="AK52" s="131">
        <v>21443</v>
      </c>
      <c r="AL52" s="131"/>
      <c r="AM52" s="253"/>
      <c r="AN52" s="130">
        <v>21547</v>
      </c>
      <c r="AO52" s="131"/>
      <c r="AP52" s="131">
        <v>21547</v>
      </c>
      <c r="AQ52" s="131"/>
      <c r="AR52" s="131">
        <v>21410</v>
      </c>
      <c r="AS52" s="131"/>
      <c r="AT52" s="253"/>
      <c r="AU52" s="131">
        <v>21593</v>
      </c>
      <c r="AV52" s="131"/>
      <c r="AW52" s="131">
        <v>21544</v>
      </c>
      <c r="AX52" s="128"/>
      <c r="AY52" s="123">
        <v>21486</v>
      </c>
      <c r="BA52" s="253"/>
      <c r="BB52" s="130">
        <v>21872</v>
      </c>
      <c r="BC52" s="131"/>
      <c r="BD52" s="131">
        <v>21592</v>
      </c>
      <c r="BE52" s="131"/>
      <c r="BF52" s="131">
        <v>21585</v>
      </c>
      <c r="BG52" s="131"/>
      <c r="BH52" s="253"/>
      <c r="BI52" s="131">
        <v>21859</v>
      </c>
      <c r="BJ52" s="131"/>
      <c r="BK52" s="131">
        <v>21817</v>
      </c>
      <c r="BL52" s="131"/>
      <c r="BM52" s="131">
        <v>21855</v>
      </c>
      <c r="BN52" s="131"/>
      <c r="BO52" s="253"/>
      <c r="BP52" s="160">
        <v>22914</v>
      </c>
      <c r="BQ52" s="160"/>
      <c r="BR52" s="245"/>
      <c r="BS52" s="249"/>
    </row>
    <row r="53" spans="1:71" ht="13.5" x14ac:dyDescent="0.25">
      <c r="A53" s="138"/>
      <c r="B53" s="125"/>
      <c r="C53" s="125"/>
      <c r="D53" s="125"/>
      <c r="E53" s="125"/>
      <c r="F53" s="125"/>
      <c r="G53" s="125"/>
      <c r="H53" s="125"/>
      <c r="I53" s="125"/>
      <c r="J53" s="125"/>
      <c r="K53" s="126"/>
      <c r="L53" s="125"/>
      <c r="M53" s="125"/>
      <c r="N53" s="125"/>
      <c r="O53" s="125"/>
      <c r="P53" s="125"/>
      <c r="Q53" s="125"/>
      <c r="R53" s="125"/>
      <c r="S53" s="124"/>
      <c r="T53" s="125"/>
      <c r="U53" s="125"/>
      <c r="V53" s="125"/>
      <c r="W53" s="125"/>
      <c r="X53" s="125"/>
      <c r="Y53" s="126"/>
      <c r="Z53" s="125"/>
      <c r="AA53" s="125"/>
      <c r="AB53" s="125"/>
      <c r="AC53" s="125"/>
      <c r="AD53" s="125"/>
      <c r="AE53" s="125"/>
      <c r="AF53" s="125"/>
      <c r="AG53" s="124"/>
      <c r="AH53" s="125"/>
      <c r="AI53" s="125"/>
      <c r="AJ53" s="125"/>
      <c r="AK53" s="125"/>
      <c r="AL53" s="125"/>
      <c r="AM53" s="126"/>
      <c r="AN53" s="125"/>
      <c r="AO53" s="125"/>
      <c r="AP53" s="125"/>
      <c r="AQ53" s="125"/>
      <c r="AR53" s="125"/>
      <c r="AS53" s="125"/>
      <c r="AT53" s="125"/>
      <c r="AU53" s="124"/>
      <c r="AV53" s="125"/>
      <c r="AW53" s="125"/>
      <c r="AX53" s="125"/>
      <c r="AY53" s="125"/>
      <c r="AZ53" s="125"/>
      <c r="BA53" s="126"/>
      <c r="BB53" s="125"/>
      <c r="BC53" s="125"/>
      <c r="BD53" s="125"/>
      <c r="BE53" s="125"/>
      <c r="BF53" s="125"/>
      <c r="BG53" s="125"/>
      <c r="BH53" s="125"/>
      <c r="BI53" s="124"/>
      <c r="BJ53" s="125"/>
      <c r="BK53" s="125"/>
      <c r="BL53" s="125"/>
      <c r="BM53" s="125"/>
      <c r="BN53" s="125"/>
      <c r="BO53" s="126"/>
      <c r="BP53" s="125"/>
      <c r="BQ53" s="125"/>
      <c r="BR53" s="126"/>
      <c r="BS53" s="126"/>
    </row>
    <row r="54" spans="1:71" s="148" customFormat="1" ht="13.5" x14ac:dyDescent="0.25">
      <c r="A54" s="145" t="s">
        <v>23</v>
      </c>
      <c r="B54" s="162">
        <f>MIN(B48:B52)</f>
        <v>21309</v>
      </c>
      <c r="C54" s="143">
        <f>(B54-$BS$46)/$BS$46</f>
        <v>0</v>
      </c>
      <c r="D54" s="143"/>
      <c r="E54" s="162">
        <f>MIN(E48:E52)</f>
        <v>21309</v>
      </c>
      <c r="F54" s="143">
        <f>(E54-$BS$46)/$BS$46</f>
        <v>0</v>
      </c>
      <c r="G54" s="162">
        <f>MIN(G48:G52)</f>
        <v>21309</v>
      </c>
      <c r="H54" s="143">
        <f>(G54-$BS$46)/$BS$46</f>
        <v>0</v>
      </c>
      <c r="I54" s="162">
        <f>MIN(I48:I52)</f>
        <v>21309</v>
      </c>
      <c r="J54" s="143">
        <f>(I54-$BS$46)/$BS$46</f>
        <v>0</v>
      </c>
      <c r="K54" s="146"/>
      <c r="L54" s="162">
        <f>MIN(L48:L52)</f>
        <v>21375</v>
      </c>
      <c r="M54" s="143">
        <f>(L54-$BS$46)/$BS$46</f>
        <v>3.0972828382373643E-3</v>
      </c>
      <c r="N54" s="162">
        <f>MIN(N48:N52)</f>
        <v>21359</v>
      </c>
      <c r="O54" s="143">
        <f>(N54-$BS$46)/$BS$46</f>
        <v>2.3464263926040638E-3</v>
      </c>
      <c r="P54" s="162">
        <f>MIN(P48:P52)</f>
        <v>21313</v>
      </c>
      <c r="Q54" s="143">
        <f>(P54-$BS$46)/$BS$46</f>
        <v>1.8771411140832512E-4</v>
      </c>
      <c r="R54" s="143"/>
      <c r="S54" s="162">
        <f>MIN(S48:S52)</f>
        <v>21394</v>
      </c>
      <c r="T54" s="143">
        <f>(S54-$BS$46)/$BS$46</f>
        <v>3.9889248674269085E-3</v>
      </c>
      <c r="U54" s="162">
        <f>MIN(U48:U52)</f>
        <v>21390</v>
      </c>
      <c r="V54" s="143">
        <f>(U54-$BS$46)/$BS$46</f>
        <v>3.8012107560185839E-3</v>
      </c>
      <c r="W54" s="162">
        <f>MIN(W48:W52)</f>
        <v>21378</v>
      </c>
      <c r="X54" s="143">
        <f>(W54-$BS$46)/$BS$46</f>
        <v>3.2380684217936085E-3</v>
      </c>
      <c r="Y54" s="146"/>
      <c r="Z54" s="162">
        <f>MIN(Z48:Z52)</f>
        <v>21443</v>
      </c>
      <c r="AA54" s="143">
        <f>(Z54-$BS$46)/$BS$46</f>
        <v>6.2884227321788914E-3</v>
      </c>
      <c r="AB54" s="162">
        <f>MIN(AB48:AB52)</f>
        <v>21399</v>
      </c>
      <c r="AC54" s="143">
        <f>(AB54-$BS$46)/$BS$46</f>
        <v>4.2235675066873155E-3</v>
      </c>
      <c r="AD54" s="162">
        <f>MIN(AD48:AD52)</f>
        <v>21394</v>
      </c>
      <c r="AE54" s="143">
        <f>(AD54-$BS$46)/$BS$46</f>
        <v>3.9889248674269085E-3</v>
      </c>
      <c r="AF54" s="143"/>
      <c r="AG54" s="162">
        <f>MIN(AG48:AG52)</f>
        <v>21447</v>
      </c>
      <c r="AH54" s="143">
        <f>(AG54-$BS$46)/$BS$46</f>
        <v>6.476136843587217E-3</v>
      </c>
      <c r="AI54" s="162">
        <f>MIN(AI48:AI52)</f>
        <v>21405</v>
      </c>
      <c r="AJ54" s="143">
        <f>(AI54-$BS$46)/$BS$46</f>
        <v>4.505138673799803E-3</v>
      </c>
      <c r="AK54" s="162">
        <f>MIN(AK48:AK52)</f>
        <v>21382</v>
      </c>
      <c r="AL54" s="143">
        <f>(AK54-$BS$46)/$BS$46</f>
        <v>3.4257825332019336E-3</v>
      </c>
      <c r="AM54" s="146"/>
      <c r="AN54" s="162">
        <f>MIN(AN48:AN52)</f>
        <v>21516</v>
      </c>
      <c r="AO54" s="143">
        <f>(AN54-$BS$46)/$BS$46</f>
        <v>9.714205265380825E-3</v>
      </c>
      <c r="AP54" s="162">
        <f>MIN(AP48:AP52)</f>
        <v>21447</v>
      </c>
      <c r="AQ54" s="143">
        <f>(AP54-$BS$46)/$BS$46</f>
        <v>6.476136843587217E-3</v>
      </c>
      <c r="AR54" s="162">
        <f>MIN(AR48:AR52)</f>
        <v>21395</v>
      </c>
      <c r="AS54" s="143">
        <f>(AR54-$BS$46)/$BS$46</f>
        <v>4.0358533952789899E-3</v>
      </c>
      <c r="AT54" s="143"/>
      <c r="AU54" s="162">
        <f>MIN(AU48:AU52)</f>
        <v>21557</v>
      </c>
      <c r="AV54" s="143">
        <f>(AU54-$BS$46)/$BS$46</f>
        <v>1.1638274907316157E-2</v>
      </c>
      <c r="AW54" s="162">
        <f>MIN(AW48:AW52)</f>
        <v>21510</v>
      </c>
      <c r="AX54" s="143">
        <f>(AW54-$BS$46)/$BS$46</f>
        <v>9.4326340982683367E-3</v>
      </c>
      <c r="AY54" s="162">
        <f>MIN(AY48:AY52)</f>
        <v>21470</v>
      </c>
      <c r="AZ54" s="143">
        <f>(AY54-$BS$46)/$BS$46</f>
        <v>7.5554929841850863E-3</v>
      </c>
      <c r="BA54" s="146"/>
      <c r="BB54" s="162">
        <f>MIN(BB48:BB52)</f>
        <v>21564</v>
      </c>
      <c r="BC54" s="143">
        <f>(BB54-$BS$46)/$BS$46</f>
        <v>1.1966774602280726E-2</v>
      </c>
      <c r="BD54" s="162">
        <f>MIN(BD48:BD52)</f>
        <v>21515</v>
      </c>
      <c r="BE54" s="143">
        <f>(BD54-$BS$46)/$BS$46</f>
        <v>9.6672767375287436E-3</v>
      </c>
      <c r="BF54" s="162">
        <f>MIN(BF48:BF52)</f>
        <v>21515</v>
      </c>
      <c r="BG54" s="143">
        <f>(BF54-$BS$46)/$BS$46</f>
        <v>9.6672767375287436E-3</v>
      </c>
      <c r="BH54" s="143"/>
      <c r="BI54" s="162">
        <f>MIN(BI48:BI52)</f>
        <v>21694</v>
      </c>
      <c r="BJ54" s="143">
        <f>(BI54-$BS$46)/$BS$46</f>
        <v>1.8067483223051291E-2</v>
      </c>
      <c r="BK54" s="162">
        <f>MIN(BK48:BK52)</f>
        <v>21654</v>
      </c>
      <c r="BL54" s="143">
        <f>(BK54-$BS$46)/$BS$46</f>
        <v>1.6190342108968043E-2</v>
      </c>
      <c r="BM54" s="162">
        <f>MIN(BM48:BM52)</f>
        <v>21644</v>
      </c>
      <c r="BN54" s="143">
        <f>(BM54-$BS$46)/$BS$46</f>
        <v>1.5721056830447229E-2</v>
      </c>
      <c r="BO54" s="146"/>
      <c r="BP54" s="162">
        <f>MIN(BP48:BP52)</f>
        <v>22893</v>
      </c>
      <c r="BQ54" s="143">
        <f>(BP54-$BS$46)/$BS$46</f>
        <v>7.4334788117696754E-2</v>
      </c>
      <c r="BR54" s="129"/>
      <c r="BS54" s="147"/>
    </row>
    <row r="55" spans="1:71" ht="13.5" x14ac:dyDescent="0.25">
      <c r="A55" s="142" t="s">
        <v>24</v>
      </c>
      <c r="B55" s="128">
        <f>AVERAGE(B48:B52)</f>
        <v>21325.200000000001</v>
      </c>
      <c r="C55" s="143">
        <f>(B55-$BS$46)/$BS$46</f>
        <v>7.6024215120375086E-4</v>
      </c>
      <c r="D55" s="128"/>
      <c r="E55" s="128">
        <f>AVERAGE(E48:E52)</f>
        <v>21377.8</v>
      </c>
      <c r="F55" s="143">
        <f>(E55-$BS$46)/$BS$46</f>
        <v>3.2286827162231581E-3</v>
      </c>
      <c r="G55" s="128">
        <f>AVERAGE(G48:G52)</f>
        <v>21369.200000000001</v>
      </c>
      <c r="H55" s="143">
        <f>(G55-$BS$46)/$BS$46</f>
        <v>2.8250973766953272E-3</v>
      </c>
      <c r="I55" s="128">
        <f>AVERAGE(I48:I52)</f>
        <v>21325.200000000001</v>
      </c>
      <c r="J55" s="143">
        <f>(I55-$BS$46)/$BS$46</f>
        <v>7.6024215120375086E-4</v>
      </c>
      <c r="K55" s="129"/>
      <c r="L55" s="128">
        <f>AVERAGE(L48:L52)</f>
        <v>21432.6</v>
      </c>
      <c r="M55" s="143">
        <f>(L55-$BS$46)/$BS$46</f>
        <v>5.8003660425171777E-3</v>
      </c>
      <c r="N55" s="128">
        <f>AVERAGE(N48:N52)</f>
        <v>21375.8</v>
      </c>
      <c r="O55" s="143">
        <f>(N55-$BS$46)/$BS$46</f>
        <v>3.1348256605189953E-3</v>
      </c>
      <c r="P55" s="128">
        <f>AVERAGE(P48:P52)</f>
        <v>21363.4</v>
      </c>
      <c r="Q55" s="143">
        <f>(P55-$BS$46)/$BS$46</f>
        <v>2.5529119151532901E-3</v>
      </c>
      <c r="R55" s="128"/>
      <c r="S55" s="128">
        <f>AVERAGE(S48:S52)</f>
        <v>21438.799999999999</v>
      </c>
      <c r="T55" s="143">
        <f>(S55-$BS$46)/$BS$46</f>
        <v>6.0913229152001159E-3</v>
      </c>
      <c r="U55" s="128">
        <f>AVERAGE(U48:U52)</f>
        <v>21404.2</v>
      </c>
      <c r="V55" s="143">
        <f>(U55-$BS$46)/$BS$46</f>
        <v>4.4675958515181724E-3</v>
      </c>
      <c r="W55" s="128">
        <f>AVERAGE(W48:W52)</f>
        <v>21393.200000000001</v>
      </c>
      <c r="X55" s="143">
        <f>(W55-$BS$46)/$BS$46</f>
        <v>3.951382045145278E-3</v>
      </c>
      <c r="Y55" s="129"/>
      <c r="Z55" s="128">
        <f>AVERAGE(Z48:Z52)</f>
        <v>21496</v>
      </c>
      <c r="AA55" s="143">
        <f>(Z55-$BS$46)/$BS$46</f>
        <v>8.775634708339199E-3</v>
      </c>
      <c r="AB55" s="128">
        <f>AVERAGE(AB48:AB52)</f>
        <v>21422.6</v>
      </c>
      <c r="AC55" s="143">
        <f>(AB55-$BS$46)/$BS$46</f>
        <v>5.3310807639963655E-3</v>
      </c>
      <c r="AD55" s="128">
        <f>AVERAGE(AD48:AD52)</f>
        <v>21404.799999999999</v>
      </c>
      <c r="AE55" s="143">
        <f>(AD55-$BS$46)/$BS$46</f>
        <v>4.4957529682293522E-3</v>
      </c>
      <c r="AF55" s="128"/>
      <c r="AG55" s="128">
        <f>AVERAGE(AG48:AG52)</f>
        <v>21516.400000000001</v>
      </c>
      <c r="AH55" s="143">
        <f>(AG55-$BS$46)/$BS$46</f>
        <v>9.7329766765217266E-3</v>
      </c>
      <c r="AI55" s="128">
        <f>AVERAGE(AI48:AI52)</f>
        <v>21423.4</v>
      </c>
      <c r="AJ55" s="143">
        <f>(AI55-$BS$46)/$BS$46</f>
        <v>5.368623586278167E-3</v>
      </c>
      <c r="AK55" s="128">
        <f>AVERAGE(AK48:AK52)</f>
        <v>21407</v>
      </c>
      <c r="AL55" s="143">
        <f>(AK55-$BS$46)/$BS$46</f>
        <v>4.5989957295039657E-3</v>
      </c>
      <c r="AM55" s="129"/>
      <c r="AN55" s="128">
        <f>AVERAGE(AN48:AN52)</f>
        <v>21577.4</v>
      </c>
      <c r="AO55" s="143">
        <f>(AN55-$BS$46)/$BS$46</f>
        <v>1.2595616875498684E-2</v>
      </c>
      <c r="AP55" s="128">
        <f>AVERAGE(AP48:AP52)</f>
        <v>21498.2</v>
      </c>
      <c r="AQ55" s="143">
        <f>(AP55-$BS$46)/$BS$46</f>
        <v>8.8788774696138117E-3</v>
      </c>
      <c r="AR55" s="128">
        <f>AVERAGE(AR48:AR52)</f>
        <v>21452.6</v>
      </c>
      <c r="AS55" s="143">
        <f>(AR55-$BS$46)/$BS$46</f>
        <v>6.7389365995588037E-3</v>
      </c>
      <c r="AT55" s="128"/>
      <c r="AU55" s="128">
        <f>AVERAGE(AU48:AU52)</f>
        <v>21615.8</v>
      </c>
      <c r="AV55" s="143">
        <f>(AU55-$BS$46)/$BS$46</f>
        <v>1.4397672345018502E-2</v>
      </c>
      <c r="AW55" s="128">
        <f>AVERAGE(AW48:AW52)</f>
        <v>21559</v>
      </c>
      <c r="AX55" s="143">
        <f>(AW55-$BS$46)/$BS$46</f>
        <v>1.173213196302032E-2</v>
      </c>
      <c r="AY55" s="128">
        <f>AVERAGE(AY48:AY52)</f>
        <v>21516.400000000001</v>
      </c>
      <c r="AZ55" s="143">
        <f>(AY55-$BS$46)/$BS$46</f>
        <v>9.7329766765217266E-3</v>
      </c>
      <c r="BA55" s="129"/>
      <c r="BB55" s="128">
        <f>AVERAGE(BB48:BB52)</f>
        <v>21817.4</v>
      </c>
      <c r="BC55" s="143">
        <f>(BB55-$BS$46)/$BS$46</f>
        <v>2.385846355999819E-2</v>
      </c>
      <c r="BD55" s="128">
        <f>AVERAGE(BD48:BD52)</f>
        <v>21739.200000000001</v>
      </c>
      <c r="BE55" s="143">
        <f>(BD55-$BS$46)/$BS$46</f>
        <v>2.0188652681965402E-2</v>
      </c>
      <c r="BF55" s="128">
        <f>AVERAGE(BF48:BF52)</f>
        <v>21622.2</v>
      </c>
      <c r="BG55" s="143">
        <f>(BF55-$BS$46)/$BS$46</f>
        <v>1.4698014923271892E-2</v>
      </c>
      <c r="BH55" s="128"/>
      <c r="BI55" s="128">
        <f>AVERAGE(BI48:BI52)</f>
        <v>21778.400000000001</v>
      </c>
      <c r="BJ55" s="143">
        <f>(BI55-$BS$46)/$BS$46</f>
        <v>2.2028250973767021E-2</v>
      </c>
      <c r="BK55" s="128">
        <f>AVERAGE(BK48:BK52)</f>
        <v>21708.400000000001</v>
      </c>
      <c r="BL55" s="143">
        <f>(BK55-$BS$46)/$BS$46</f>
        <v>1.8743254024121331E-2</v>
      </c>
      <c r="BM55" s="128">
        <f>AVERAGE(BM48:BM52)</f>
        <v>21759</v>
      </c>
      <c r="BN55" s="143">
        <f>(BM55-$BS$46)/$BS$46</f>
        <v>2.1117837533436577E-2</v>
      </c>
      <c r="BO55" s="129"/>
      <c r="BP55" s="128">
        <f>AVERAGE(BP48:BP52)</f>
        <v>22944</v>
      </c>
      <c r="BQ55" s="143">
        <f>(BP55-$BS$46)/$BS$46</f>
        <v>7.6728143038152896E-2</v>
      </c>
      <c r="BR55" s="129"/>
      <c r="BS55" s="129"/>
    </row>
    <row r="56" spans="1:71" ht="13.5" x14ac:dyDescent="0.25">
      <c r="A56" s="142" t="s">
        <v>25</v>
      </c>
      <c r="B56" s="128">
        <f>STDEV(B48:B52)</f>
        <v>36.22430123549659</v>
      </c>
      <c r="C56" s="143">
        <f>B56/$BS$46</f>
        <v>1.6999531294521841E-3</v>
      </c>
      <c r="D56" s="128"/>
      <c r="E56" s="128">
        <f>STDEV(E48:E52)</f>
        <v>43.47067977384296</v>
      </c>
      <c r="F56" s="143">
        <f>E56/$BS$46</f>
        <v>2.0400150065156956E-3</v>
      </c>
      <c r="G56" s="128">
        <f>STDEV(G48:G52)</f>
        <v>35.095583767762008</v>
      </c>
      <c r="H56" s="143">
        <f>G56/$BS$46</f>
        <v>1.646984080330471E-3</v>
      </c>
      <c r="I56" s="128">
        <f>STDEV(I48:I52)</f>
        <v>36.22430123549659</v>
      </c>
      <c r="J56" s="143">
        <f>I56/$BS$46</f>
        <v>1.6999531294521841E-3</v>
      </c>
      <c r="K56" s="129"/>
      <c r="L56" s="128">
        <f>STDEV(L48:L52)</f>
        <v>37.13219627223792</v>
      </c>
      <c r="M56" s="143">
        <f>L56/$BS$46</f>
        <v>1.742559306970666E-3</v>
      </c>
      <c r="N56" s="128">
        <f>STDEV(N48:N52)</f>
        <v>15.546703830716016</v>
      </c>
      <c r="O56" s="143">
        <f>N56/$BS$46</f>
        <v>7.2958392372781528E-4</v>
      </c>
      <c r="P56" s="128">
        <f>STDEV(P48:P52)</f>
        <v>30.435177016077958</v>
      </c>
      <c r="Q56" s="143">
        <f>P56/$BS$46</f>
        <v>1.4282780522820386E-3</v>
      </c>
      <c r="R56" s="128"/>
      <c r="S56" s="128">
        <f>STDEV(S48:S52)</f>
        <v>30.930567405076811</v>
      </c>
      <c r="T56" s="143">
        <f>S56/$BS$46</f>
        <v>1.4515259939498245E-3</v>
      </c>
      <c r="U56" s="128">
        <f>STDEV(U48:U52)</f>
        <v>21.370540470470086</v>
      </c>
      <c r="V56" s="143">
        <f>U56/$BS$46</f>
        <v>1.0028880036824857E-3</v>
      </c>
      <c r="W56" s="128">
        <f>STDEV(W48:W52)</f>
        <v>14.342245291445828</v>
      </c>
      <c r="X56" s="143">
        <f>W56/$BS$46</f>
        <v>6.7306045762099715E-4</v>
      </c>
      <c r="Y56" s="129"/>
      <c r="Z56" s="128">
        <f>STDEV(Z48:Z52)</f>
        <v>54.120236510939236</v>
      </c>
      <c r="AA56" s="143">
        <f>Z56/$BS$46</f>
        <v>2.539783026464838E-3</v>
      </c>
      <c r="AB56" s="128">
        <f>STDEV(AB48:AB52)</f>
        <v>19.60357110324545</v>
      </c>
      <c r="AC56" s="143">
        <f>AB56/$BS$46</f>
        <v>9.1996673251890982E-4</v>
      </c>
      <c r="AD56" s="128">
        <f>STDEV(AD48:AD52)</f>
        <v>11.278297743897348</v>
      </c>
      <c r="AE56" s="143">
        <f>AD56/$BS$46</f>
        <v>5.2927390979855217E-4</v>
      </c>
      <c r="AF56" s="128"/>
      <c r="AG56" s="128">
        <f>STDEV(AG48:AG52)</f>
        <v>49.038760180086122</v>
      </c>
      <c r="AH56" s="143">
        <f>AG56/$BS$46</f>
        <v>2.301316822942706E-3</v>
      </c>
      <c r="AI56" s="128">
        <f>STDEV(AI48:AI52)</f>
        <v>14.876155417311288</v>
      </c>
      <c r="AJ56" s="143">
        <f>AI56/$BS$46</f>
        <v>6.9811607383318266E-4</v>
      </c>
      <c r="AK56" s="128">
        <f>STDEV(AK48:AK52)</f>
        <v>23.73815494093844</v>
      </c>
      <c r="AL56" s="143">
        <f>AK56/$BS$46</f>
        <v>1.1139966653028505E-3</v>
      </c>
      <c r="AM56" s="129"/>
      <c r="AN56" s="128">
        <f>STDEV(AN48:AN52)</f>
        <v>47.584661394192985</v>
      </c>
      <c r="AO56" s="143">
        <f>AN56/$BS$46</f>
        <v>2.2330781075692425E-3</v>
      </c>
      <c r="AP56" s="128">
        <f>STDEV(AP48:AP52)</f>
        <v>51.021564068538709</v>
      </c>
      <c r="AQ56" s="143">
        <f>AP56/$BS$46</f>
        <v>2.3943668904471685E-3</v>
      </c>
      <c r="AR56" s="128">
        <f>STDEV(AR48:AR52)</f>
        <v>61.231527826765848</v>
      </c>
      <c r="AS56" s="143">
        <f>AR56/$BS$46</f>
        <v>2.8735054590438712E-3</v>
      </c>
      <c r="AT56" s="128"/>
      <c r="AU56" s="128">
        <f>STDEV(AU48:AU52)</f>
        <v>44.82967767004353</v>
      </c>
      <c r="AV56" s="143">
        <f>AU56/$BS$46</f>
        <v>2.1037907771384642E-3</v>
      </c>
      <c r="AW56" s="128">
        <f>STDEV(AW48:AW52)</f>
        <v>39.635842365212831</v>
      </c>
      <c r="AX56" s="143">
        <f>AW56/$BS$46</f>
        <v>1.8600517323765936E-3</v>
      </c>
      <c r="AY56" s="128">
        <f>STDEV(AY48:AY52)</f>
        <v>35.70434147271169</v>
      </c>
      <c r="AZ56" s="143">
        <f>AY56/$BS$46</f>
        <v>1.6755521832423712E-3</v>
      </c>
      <c r="BA56" s="129"/>
      <c r="BB56" s="128">
        <f>STDEV(BB48:BB52)</f>
        <v>142.81386487312778</v>
      </c>
      <c r="BC56" s="143">
        <f>BB56/$BS$46</f>
        <v>6.7020444353619495E-3</v>
      </c>
      <c r="BD56" s="128">
        <f>STDEV(BD48:BD52)</f>
        <v>175.32740801141162</v>
      </c>
      <c r="BE56" s="143">
        <f>BD56/$BS$46</f>
        <v>8.2278571500967491E-3</v>
      </c>
      <c r="BF56" s="128">
        <f>STDEV(BF48:BF52)</f>
        <v>116.54484115566849</v>
      </c>
      <c r="BG56" s="143">
        <f>BF56/$BS$46</f>
        <v>5.4692778241901777E-3</v>
      </c>
      <c r="BH56" s="128"/>
      <c r="BI56" s="128">
        <f>STDEV(BI48:BI52)</f>
        <v>77.125222852190191</v>
      </c>
      <c r="BJ56" s="143">
        <f>BI56/$BS$46</f>
        <v>3.619373168716983E-3</v>
      </c>
      <c r="BK56" s="128">
        <f>STDEV(BK48:BK52)</f>
        <v>66.703073392460709</v>
      </c>
      <c r="BL56" s="143">
        <f>BK56/$BS$46</f>
        <v>3.1302770375175142E-3</v>
      </c>
      <c r="BM56" s="128">
        <f>STDEV(BM48:BM52)</f>
        <v>80.854808143981145</v>
      </c>
      <c r="BN56" s="143">
        <f>BM56/$BS$46</f>
        <v>3.7943971159595073E-3</v>
      </c>
      <c r="BO56" s="129"/>
      <c r="BP56" s="128">
        <f>STDEV(BP48:BP52)</f>
        <v>88.760914821784027</v>
      </c>
      <c r="BQ56" s="143">
        <f>BP56/$BS$46</f>
        <v>4.1654190633903061E-3</v>
      </c>
      <c r="BR56" s="129"/>
      <c r="BS56" s="129"/>
    </row>
    <row r="57" spans="1:71" s="131" customFormat="1" ht="13.5" x14ac:dyDescent="0.25">
      <c r="A57" s="161" t="s">
        <v>29</v>
      </c>
      <c r="B57" s="131">
        <f>MAX(B48:B52)</f>
        <v>21390</v>
      </c>
      <c r="C57" s="163">
        <f>(B57-$BS$46)/$BS$46</f>
        <v>3.8012107560185839E-3</v>
      </c>
      <c r="E57" s="131">
        <f>MAX(E48:E52)</f>
        <v>21415</v>
      </c>
      <c r="F57" s="163">
        <f>(E57-$BS$46)/$BS$46</f>
        <v>4.974423952320616E-3</v>
      </c>
      <c r="G57" s="131">
        <f>MAX(G48:G52)</f>
        <v>21390</v>
      </c>
      <c r="H57" s="163">
        <f>(G57-$BS$46)/$BS$46</f>
        <v>3.8012107560185839E-3</v>
      </c>
      <c r="I57" s="131">
        <f>MAX(I48:I52)</f>
        <v>21390</v>
      </c>
      <c r="J57" s="163">
        <f>(I57-$BS$46)/$BS$46</f>
        <v>3.8012107560185839E-3</v>
      </c>
      <c r="L57" s="131">
        <f>MAX(L48:L52)</f>
        <v>21475</v>
      </c>
      <c r="M57" s="163">
        <f>(L57-$BS$46)/$BS$46</f>
        <v>7.7901356234454924E-3</v>
      </c>
      <c r="N57" s="131">
        <f>MAX(N48:N52)</f>
        <v>21392</v>
      </c>
      <c r="O57" s="163">
        <f>(N57-$BS$46)/$BS$46</f>
        <v>3.8950678117227462E-3</v>
      </c>
      <c r="P57" s="131">
        <f>MAX(P48:P52)</f>
        <v>21390</v>
      </c>
      <c r="Q57" s="163">
        <f>(P57-$BS$46)/$BS$46</f>
        <v>3.8012107560185839E-3</v>
      </c>
      <c r="S57" s="131">
        <f>MAX(S48:S52)</f>
        <v>21475</v>
      </c>
      <c r="T57" s="163">
        <f>(S57-$BS$46)/$BS$46</f>
        <v>7.7901356234454924E-3</v>
      </c>
      <c r="U57" s="131">
        <f>MAX(U48:U52)</f>
        <v>21442</v>
      </c>
      <c r="V57" s="163">
        <f>(U57-$BS$46)/$BS$46</f>
        <v>6.24149420432681E-3</v>
      </c>
      <c r="W57" s="131">
        <f>MAX(W48:W52)</f>
        <v>21417</v>
      </c>
      <c r="X57" s="163">
        <f>(W57-$BS$46)/$BS$46</f>
        <v>5.0682810080247779E-3</v>
      </c>
      <c r="Z57" s="131">
        <f>MAX(Z48:Z52)</f>
        <v>21576</v>
      </c>
      <c r="AA57" s="163">
        <f>(Z57-$BS$46)/$BS$46</f>
        <v>1.2529916936505701E-2</v>
      </c>
      <c r="AB57" s="131">
        <f>MAX(AB48:AB52)</f>
        <v>21443</v>
      </c>
      <c r="AC57" s="163">
        <f>(AB57-$BS$46)/$BS$46</f>
        <v>6.2884227321788914E-3</v>
      </c>
      <c r="AD57" s="131">
        <f>MAX(AD48:AD52)</f>
        <v>21417</v>
      </c>
      <c r="AE57" s="163">
        <f>(AD57-$BS$46)/$BS$46</f>
        <v>5.0682810080247779E-3</v>
      </c>
      <c r="AG57" s="131">
        <f>MAX(AG48:AG52)</f>
        <v>21576</v>
      </c>
      <c r="AH57" s="163">
        <f>(AG57-$BS$46)/$BS$46</f>
        <v>1.2529916936505701E-2</v>
      </c>
      <c r="AI57" s="131">
        <f>MAX(AI48:AI52)</f>
        <v>21443</v>
      </c>
      <c r="AJ57" s="163">
        <f>(AI57-$BS$46)/$BS$46</f>
        <v>6.2884227321788914E-3</v>
      </c>
      <c r="AK57" s="131">
        <f>MAX(AK48:AK52)</f>
        <v>21443</v>
      </c>
      <c r="AL57" s="163">
        <f>(AK57-$BS$46)/$BS$46</f>
        <v>6.2884227321788914E-3</v>
      </c>
      <c r="AN57" s="131">
        <f>MAX(AN48:AN52)</f>
        <v>21627</v>
      </c>
      <c r="AO57" s="163">
        <f>(AN57-$BS$46)/$BS$46</f>
        <v>1.4923271856961847E-2</v>
      </c>
      <c r="AP57" s="131">
        <f>MAX(AP48:AP52)</f>
        <v>21551</v>
      </c>
      <c r="AQ57" s="163">
        <f>(AP57-$BS$46)/$BS$46</f>
        <v>1.135670374020367E-2</v>
      </c>
      <c r="AR57" s="131">
        <f>MAX(AR48:AR52)</f>
        <v>21551</v>
      </c>
      <c r="AS57" s="163">
        <f>(AR57-$BS$46)/$BS$46</f>
        <v>1.135670374020367E-2</v>
      </c>
      <c r="AU57" s="131">
        <f>MAX(AU48:AU52)</f>
        <v>21678</v>
      </c>
      <c r="AV57" s="163">
        <f>(AU57-$BS$46)/$BS$46</f>
        <v>1.7316626777417993E-2</v>
      </c>
      <c r="AW57" s="131">
        <f>MAX(AW48:AW52)</f>
        <v>21611</v>
      </c>
      <c r="AX57" s="163">
        <f>(AW57-$BS$46)/$BS$46</f>
        <v>1.4172415411328547E-2</v>
      </c>
      <c r="AY57" s="131">
        <f>MAX(AY48:AY52)</f>
        <v>21546</v>
      </c>
      <c r="AZ57" s="163">
        <f>(AY57-$BS$46)/$BS$46</f>
        <v>1.1122061100943263E-2</v>
      </c>
      <c r="BB57" s="131">
        <f>MAX(BB48:BB52)</f>
        <v>21912</v>
      </c>
      <c r="BC57" s="163">
        <f>(BB57-$BS$46)/$BS$46</f>
        <v>2.8297902294805014E-2</v>
      </c>
      <c r="BD57" s="131">
        <f>MAX(BD48:BD52)</f>
        <v>21921</v>
      </c>
      <c r="BE57" s="163">
        <f>(BD57-$BS$46)/$BS$46</f>
        <v>2.8720259045473744E-2</v>
      </c>
      <c r="BF57" s="131">
        <f>MAX(BF48:BF52)</f>
        <v>21822</v>
      </c>
      <c r="BG57" s="163">
        <f>(BF57-$BS$46)/$BS$46</f>
        <v>2.4074334788117695E-2</v>
      </c>
      <c r="BI57" s="131">
        <f>MAX(BI48:BI52)</f>
        <v>21859</v>
      </c>
      <c r="BJ57" s="163">
        <f>(BI57-$BS$46)/$BS$46</f>
        <v>2.5810690318644705E-2</v>
      </c>
      <c r="BK57" s="131">
        <f>MAX(BK48:BK52)</f>
        <v>21817</v>
      </c>
      <c r="BL57" s="163">
        <f>(BK57-$BS$46)/$BS$46</f>
        <v>2.383969214885729E-2</v>
      </c>
      <c r="BM57" s="131">
        <f>MAX(BM48:BM52)</f>
        <v>21855</v>
      </c>
      <c r="BN57" s="163">
        <f>(BM57-$BS$46)/$BS$46</f>
        <v>2.562297620723638E-2</v>
      </c>
      <c r="BP57" s="131">
        <f>MAX(BP48:BP52)</f>
        <v>23102</v>
      </c>
      <c r="BQ57" s="163">
        <f>(BP57-$BS$46)/$BS$46</f>
        <v>8.4142850438781738E-2</v>
      </c>
    </row>
    <row r="59" spans="1:71" ht="15" x14ac:dyDescent="0.2">
      <c r="A59" s="144" t="s">
        <v>11</v>
      </c>
      <c r="B59" s="247">
        <v>100</v>
      </c>
      <c r="C59" s="247"/>
      <c r="D59" s="246"/>
      <c r="E59" s="247">
        <v>90</v>
      </c>
      <c r="F59" s="247"/>
      <c r="G59" s="247"/>
      <c r="H59" s="247"/>
      <c r="I59" s="247"/>
      <c r="J59" s="157"/>
      <c r="K59" s="135"/>
      <c r="L59" s="251">
        <v>80</v>
      </c>
      <c r="M59" s="247"/>
      <c r="N59" s="247"/>
      <c r="O59" s="247"/>
      <c r="P59" s="247"/>
      <c r="Q59" s="247"/>
      <c r="R59" s="246"/>
      <c r="S59" s="251">
        <v>70</v>
      </c>
      <c r="T59" s="247"/>
      <c r="U59" s="247"/>
      <c r="V59" s="247"/>
      <c r="W59" s="247"/>
      <c r="X59" s="247"/>
      <c r="Y59" s="246"/>
      <c r="Z59" s="251">
        <v>60</v>
      </c>
      <c r="AA59" s="247"/>
      <c r="AB59" s="247"/>
      <c r="AC59" s="247"/>
      <c r="AD59" s="247"/>
      <c r="AE59" s="247"/>
      <c r="AF59" s="246"/>
      <c r="AG59" s="251">
        <v>50</v>
      </c>
      <c r="AH59" s="247"/>
      <c r="AI59" s="247"/>
      <c r="AJ59" s="247"/>
      <c r="AK59" s="247"/>
      <c r="AL59" s="247"/>
      <c r="AM59" s="246"/>
      <c r="AN59" s="240">
        <v>40</v>
      </c>
      <c r="AO59" s="241"/>
      <c r="AP59" s="241"/>
      <c r="AQ59" s="241"/>
      <c r="AR59" s="241"/>
      <c r="AS59" s="241"/>
      <c r="AT59" s="246"/>
      <c r="AU59" s="240">
        <v>30</v>
      </c>
      <c r="AV59" s="241"/>
      <c r="AW59" s="241"/>
      <c r="AX59" s="241"/>
      <c r="AY59" s="241"/>
      <c r="AZ59" s="241"/>
      <c r="BA59" s="246"/>
      <c r="BB59" s="240">
        <v>20</v>
      </c>
      <c r="BC59" s="241"/>
      <c r="BD59" s="241"/>
      <c r="BE59" s="241"/>
      <c r="BF59" s="241"/>
      <c r="BG59" s="241"/>
      <c r="BH59" s="246"/>
      <c r="BI59" s="241">
        <v>10</v>
      </c>
      <c r="BJ59" s="241"/>
      <c r="BK59" s="241"/>
      <c r="BL59" s="241"/>
      <c r="BM59" s="241"/>
      <c r="BN59" s="156"/>
      <c r="BO59" s="136"/>
      <c r="BP59" s="240">
        <v>0</v>
      </c>
      <c r="BQ59" s="241"/>
      <c r="BR59" s="242"/>
      <c r="BS59" s="137" t="s">
        <v>22</v>
      </c>
    </row>
    <row r="60" spans="1:71" ht="13.5" x14ac:dyDescent="0.2">
      <c r="A60" s="127"/>
      <c r="B60" s="140" t="s">
        <v>26</v>
      </c>
      <c r="C60" s="140"/>
      <c r="D60" s="141" t="s">
        <v>21</v>
      </c>
      <c r="E60" s="140" t="s">
        <v>20</v>
      </c>
      <c r="F60" s="140"/>
      <c r="G60" s="140" t="s">
        <v>16</v>
      </c>
      <c r="H60" s="140"/>
      <c r="I60" s="140" t="s">
        <v>15</v>
      </c>
      <c r="J60" s="140"/>
      <c r="K60" s="141" t="s">
        <v>21</v>
      </c>
      <c r="L60" s="139" t="s">
        <v>20</v>
      </c>
      <c r="M60" s="140"/>
      <c r="N60" s="140" t="s">
        <v>16</v>
      </c>
      <c r="O60" s="140"/>
      <c r="P60" s="140" t="s">
        <v>15</v>
      </c>
      <c r="Q60" s="140"/>
      <c r="R60" s="141" t="s">
        <v>21</v>
      </c>
      <c r="S60" s="140" t="s">
        <v>20</v>
      </c>
      <c r="T60" s="140"/>
      <c r="U60" s="140" t="s">
        <v>16</v>
      </c>
      <c r="V60" s="140"/>
      <c r="W60" s="140" t="s">
        <v>15</v>
      </c>
      <c r="X60" s="140"/>
      <c r="Y60" s="141" t="s">
        <v>21</v>
      </c>
      <c r="Z60" s="139" t="s">
        <v>20</v>
      </c>
      <c r="AA60" s="140"/>
      <c r="AB60" s="140" t="s">
        <v>16</v>
      </c>
      <c r="AC60" s="140"/>
      <c r="AD60" s="140" t="s">
        <v>15</v>
      </c>
      <c r="AE60" s="140"/>
      <c r="AF60" s="141" t="s">
        <v>21</v>
      </c>
      <c r="AG60" s="140" t="s">
        <v>20</v>
      </c>
      <c r="AH60" s="140"/>
      <c r="AI60" s="140" t="s">
        <v>16</v>
      </c>
      <c r="AJ60" s="140"/>
      <c r="AK60" s="140" t="s">
        <v>15</v>
      </c>
      <c r="AL60" s="140"/>
      <c r="AM60" s="141" t="s">
        <v>21</v>
      </c>
      <c r="AN60" s="139" t="s">
        <v>20</v>
      </c>
      <c r="AO60" s="140"/>
      <c r="AP60" s="140" t="s">
        <v>16</v>
      </c>
      <c r="AQ60" s="140"/>
      <c r="AR60" s="140" t="s">
        <v>15</v>
      </c>
      <c r="AS60" s="140"/>
      <c r="AT60" s="141" t="s">
        <v>21</v>
      </c>
      <c r="AU60" s="140" t="s">
        <v>20</v>
      </c>
      <c r="AV60" s="140"/>
      <c r="AW60" s="140" t="s">
        <v>16</v>
      </c>
      <c r="AX60" s="140"/>
      <c r="AY60" s="140" t="s">
        <v>15</v>
      </c>
      <c r="AZ60" s="140"/>
      <c r="BA60" s="140" t="s">
        <v>21</v>
      </c>
      <c r="BB60" s="139" t="s">
        <v>20</v>
      </c>
      <c r="BC60" s="140"/>
      <c r="BD60" s="140" t="s">
        <v>16</v>
      </c>
      <c r="BE60" s="140"/>
      <c r="BF60" s="140" t="s">
        <v>15</v>
      </c>
      <c r="BG60" s="140"/>
      <c r="BH60" s="141" t="s">
        <v>21</v>
      </c>
      <c r="BI60" s="140" t="s">
        <v>20</v>
      </c>
      <c r="BJ60" s="140"/>
      <c r="BK60" s="140" t="s">
        <v>16</v>
      </c>
      <c r="BL60" s="140"/>
      <c r="BM60" s="140" t="s">
        <v>15</v>
      </c>
      <c r="BN60" s="140"/>
      <c r="BO60" s="141" t="s">
        <v>21</v>
      </c>
      <c r="BP60" s="140" t="s">
        <v>26</v>
      </c>
      <c r="BQ60" s="140"/>
      <c r="BR60" s="141" t="s">
        <v>21</v>
      </c>
      <c r="BS60" s="248">
        <v>20749</v>
      </c>
    </row>
    <row r="61" spans="1:71" ht="13.5" x14ac:dyDescent="0.2">
      <c r="A61" s="127"/>
      <c r="B61" s="140" t="s">
        <v>27</v>
      </c>
      <c r="C61" s="140" t="s">
        <v>28</v>
      </c>
      <c r="D61" s="141"/>
      <c r="E61" s="140" t="s">
        <v>27</v>
      </c>
      <c r="F61" s="140" t="s">
        <v>28</v>
      </c>
      <c r="G61" s="140" t="s">
        <v>27</v>
      </c>
      <c r="H61" s="140" t="s">
        <v>28</v>
      </c>
      <c r="I61" s="140" t="s">
        <v>27</v>
      </c>
      <c r="J61" s="140" t="s">
        <v>28</v>
      </c>
      <c r="K61" s="141"/>
      <c r="L61" s="140" t="s">
        <v>27</v>
      </c>
      <c r="M61" s="140" t="s">
        <v>28</v>
      </c>
      <c r="N61" s="140" t="s">
        <v>27</v>
      </c>
      <c r="O61" s="140" t="s">
        <v>28</v>
      </c>
      <c r="P61" s="140" t="s">
        <v>27</v>
      </c>
      <c r="Q61" s="140" t="s">
        <v>28</v>
      </c>
      <c r="R61" s="141"/>
      <c r="S61" s="140" t="s">
        <v>27</v>
      </c>
      <c r="T61" s="140" t="s">
        <v>28</v>
      </c>
      <c r="U61" s="140" t="s">
        <v>27</v>
      </c>
      <c r="V61" s="140" t="s">
        <v>28</v>
      </c>
      <c r="W61" s="140" t="s">
        <v>27</v>
      </c>
      <c r="X61" s="140" t="s">
        <v>28</v>
      </c>
      <c r="Y61" s="141"/>
      <c r="Z61" s="140" t="s">
        <v>27</v>
      </c>
      <c r="AA61" s="140" t="s">
        <v>28</v>
      </c>
      <c r="AB61" s="140" t="s">
        <v>27</v>
      </c>
      <c r="AC61" s="140" t="s">
        <v>28</v>
      </c>
      <c r="AD61" s="140" t="s">
        <v>27</v>
      </c>
      <c r="AE61" s="140" t="s">
        <v>28</v>
      </c>
      <c r="AF61" s="141"/>
      <c r="AG61" s="140" t="s">
        <v>27</v>
      </c>
      <c r="AH61" s="140" t="s">
        <v>28</v>
      </c>
      <c r="AI61" s="140" t="s">
        <v>27</v>
      </c>
      <c r="AJ61" s="140" t="s">
        <v>28</v>
      </c>
      <c r="AK61" s="140" t="s">
        <v>27</v>
      </c>
      <c r="AL61" s="140" t="s">
        <v>28</v>
      </c>
      <c r="AM61" s="141"/>
      <c r="AN61" s="140" t="s">
        <v>27</v>
      </c>
      <c r="AO61" s="140" t="s">
        <v>28</v>
      </c>
      <c r="AP61" s="140" t="s">
        <v>27</v>
      </c>
      <c r="AQ61" s="140" t="s">
        <v>28</v>
      </c>
      <c r="AR61" s="140" t="s">
        <v>27</v>
      </c>
      <c r="AS61" s="140" t="s">
        <v>28</v>
      </c>
      <c r="AT61" s="141"/>
      <c r="AU61" s="140" t="s">
        <v>27</v>
      </c>
      <c r="AV61" s="140" t="s">
        <v>28</v>
      </c>
      <c r="AW61" s="140" t="s">
        <v>27</v>
      </c>
      <c r="AX61" s="140" t="s">
        <v>28</v>
      </c>
      <c r="AY61" s="140" t="s">
        <v>27</v>
      </c>
      <c r="AZ61" s="140" t="s">
        <v>28</v>
      </c>
      <c r="BA61" s="141"/>
      <c r="BB61" s="140" t="s">
        <v>27</v>
      </c>
      <c r="BC61" s="140" t="s">
        <v>28</v>
      </c>
      <c r="BD61" s="140" t="s">
        <v>27</v>
      </c>
      <c r="BE61" s="140" t="s">
        <v>28</v>
      </c>
      <c r="BF61" s="140" t="s">
        <v>27</v>
      </c>
      <c r="BG61" s="140" t="s">
        <v>28</v>
      </c>
      <c r="BH61" s="141"/>
      <c r="BI61" s="140" t="s">
        <v>27</v>
      </c>
      <c r="BJ61" s="140" t="s">
        <v>28</v>
      </c>
      <c r="BK61" s="140" t="s">
        <v>27</v>
      </c>
      <c r="BL61" s="140" t="s">
        <v>28</v>
      </c>
      <c r="BM61" s="140" t="s">
        <v>27</v>
      </c>
      <c r="BN61" s="140" t="s">
        <v>28</v>
      </c>
      <c r="BO61" s="141"/>
      <c r="BP61" s="140" t="s">
        <v>27</v>
      </c>
      <c r="BQ61" s="140" t="s">
        <v>28</v>
      </c>
      <c r="BR61" s="141"/>
      <c r="BS61" s="248"/>
    </row>
    <row r="62" spans="1:71" x14ac:dyDescent="0.2">
      <c r="A62" s="133">
        <v>1</v>
      </c>
      <c r="B62" s="127">
        <v>20770</v>
      </c>
      <c r="C62" s="128"/>
      <c r="D62" s="252">
        <v>5.3</v>
      </c>
      <c r="E62" s="128">
        <v>20770</v>
      </c>
      <c r="F62" s="128"/>
      <c r="G62" s="128">
        <v>20770</v>
      </c>
      <c r="H62" s="128"/>
      <c r="I62" s="128">
        <v>20770</v>
      </c>
      <c r="J62" s="128"/>
      <c r="K62" s="252">
        <v>4.8</v>
      </c>
      <c r="L62" s="127">
        <v>20795</v>
      </c>
      <c r="M62" s="128"/>
      <c r="N62" s="128">
        <v>20775</v>
      </c>
      <c r="O62" s="128"/>
      <c r="P62" s="128">
        <v>20770</v>
      </c>
      <c r="Q62" s="128"/>
      <c r="R62" s="252">
        <v>4.3</v>
      </c>
      <c r="S62" s="128">
        <v>20814</v>
      </c>
      <c r="T62" s="128"/>
      <c r="U62" s="128">
        <v>20786</v>
      </c>
      <c r="V62" s="128"/>
      <c r="W62" s="128">
        <v>20786</v>
      </c>
      <c r="X62" s="128"/>
      <c r="Y62" s="252">
        <v>3.7</v>
      </c>
      <c r="Z62" s="127">
        <v>20828</v>
      </c>
      <c r="AA62" s="128"/>
      <c r="AB62" s="128">
        <v>20786</v>
      </c>
      <c r="AC62" s="128"/>
      <c r="AD62" s="128">
        <v>20786</v>
      </c>
      <c r="AE62" s="128"/>
      <c r="AF62" s="252">
        <v>3.3</v>
      </c>
      <c r="AG62" s="128">
        <v>20862</v>
      </c>
      <c r="AH62" s="128"/>
      <c r="AI62" s="128">
        <v>20786</v>
      </c>
      <c r="AJ62" s="128"/>
      <c r="AK62" s="128">
        <v>20786</v>
      </c>
      <c r="AL62" s="128"/>
      <c r="AM62" s="252">
        <v>2.9</v>
      </c>
      <c r="AN62" s="127">
        <v>20890</v>
      </c>
      <c r="AO62" s="128"/>
      <c r="AP62" s="128">
        <v>20786</v>
      </c>
      <c r="AQ62" s="128"/>
      <c r="AR62" s="128">
        <v>20804</v>
      </c>
      <c r="AS62" s="128"/>
      <c r="AT62" s="252">
        <v>2.5</v>
      </c>
      <c r="AU62" s="128">
        <v>20907</v>
      </c>
      <c r="AV62" s="128"/>
      <c r="AW62" s="128">
        <v>20862</v>
      </c>
      <c r="AX62" s="128"/>
      <c r="AY62" s="123">
        <v>20824</v>
      </c>
      <c r="BA62" s="252">
        <v>2.1</v>
      </c>
      <c r="BB62" s="127">
        <v>20965</v>
      </c>
      <c r="BC62" s="128"/>
      <c r="BD62" s="128">
        <v>20904</v>
      </c>
      <c r="BE62" s="128"/>
      <c r="BF62" s="128">
        <v>20895</v>
      </c>
      <c r="BG62" s="128"/>
      <c r="BH62" s="252">
        <v>1.6</v>
      </c>
      <c r="BI62" s="128">
        <v>21195</v>
      </c>
      <c r="BJ62" s="128"/>
      <c r="BK62" s="128">
        <v>20931</v>
      </c>
      <c r="BL62" s="128"/>
      <c r="BM62" s="128">
        <v>20924</v>
      </c>
      <c r="BN62" s="128"/>
      <c r="BO62" s="252">
        <v>1.2</v>
      </c>
      <c r="BP62" s="159">
        <v>22074</v>
      </c>
      <c r="BQ62" s="159"/>
      <c r="BR62" s="243">
        <v>0.7</v>
      </c>
      <c r="BS62" s="248"/>
    </row>
    <row r="63" spans="1:71" ht="12.75" customHeight="1" x14ac:dyDescent="0.2">
      <c r="A63" s="133">
        <v>2</v>
      </c>
      <c r="B63" s="127">
        <v>20807</v>
      </c>
      <c r="C63" s="128"/>
      <c r="D63" s="252"/>
      <c r="E63" s="128">
        <v>20814</v>
      </c>
      <c r="F63" s="128"/>
      <c r="G63" s="128">
        <v>20805</v>
      </c>
      <c r="H63" s="128"/>
      <c r="I63" s="128">
        <v>20807</v>
      </c>
      <c r="J63" s="128"/>
      <c r="K63" s="252"/>
      <c r="L63" s="127">
        <v>20921</v>
      </c>
      <c r="M63" s="128"/>
      <c r="N63" s="128">
        <v>20894</v>
      </c>
      <c r="O63" s="128"/>
      <c r="P63" s="128">
        <v>20817</v>
      </c>
      <c r="Q63" s="128"/>
      <c r="R63" s="252"/>
      <c r="S63" s="128">
        <v>20881</v>
      </c>
      <c r="T63" s="128"/>
      <c r="U63" s="128">
        <v>20861</v>
      </c>
      <c r="V63" s="128"/>
      <c r="W63" s="128">
        <v>20841</v>
      </c>
      <c r="X63" s="128"/>
      <c r="Y63" s="252"/>
      <c r="Z63" s="127">
        <v>20828</v>
      </c>
      <c r="AA63" s="128"/>
      <c r="AB63" s="128">
        <v>20821</v>
      </c>
      <c r="AC63" s="128"/>
      <c r="AD63" s="128">
        <v>20804</v>
      </c>
      <c r="AE63" s="128"/>
      <c r="AF63" s="252"/>
      <c r="AG63" s="128">
        <v>20904</v>
      </c>
      <c r="AH63" s="128"/>
      <c r="AI63" s="128">
        <v>20819</v>
      </c>
      <c r="AJ63" s="128"/>
      <c r="AK63" s="128">
        <v>20808</v>
      </c>
      <c r="AL63" s="128"/>
      <c r="AM63" s="252"/>
      <c r="AN63" s="127">
        <v>20950</v>
      </c>
      <c r="AO63" s="128"/>
      <c r="AP63" s="128">
        <v>20912</v>
      </c>
      <c r="AQ63" s="128"/>
      <c r="AR63" s="128">
        <v>20821</v>
      </c>
      <c r="AS63" s="128"/>
      <c r="AT63" s="252"/>
      <c r="AU63" s="128">
        <v>20980</v>
      </c>
      <c r="AV63" s="128"/>
      <c r="AW63" s="128">
        <v>20912</v>
      </c>
      <c r="AX63" s="128"/>
      <c r="AY63" s="123">
        <v>20866</v>
      </c>
      <c r="BA63" s="252"/>
      <c r="BB63" s="127">
        <v>21012</v>
      </c>
      <c r="BC63" s="128"/>
      <c r="BD63" s="128">
        <v>20912</v>
      </c>
      <c r="BE63" s="128"/>
      <c r="BF63" s="128">
        <v>20912</v>
      </c>
      <c r="BG63" s="128"/>
      <c r="BH63" s="252"/>
      <c r="BI63" s="128">
        <v>21209</v>
      </c>
      <c r="BJ63" s="128"/>
      <c r="BK63" s="128">
        <v>20980</v>
      </c>
      <c r="BL63" s="128"/>
      <c r="BM63" s="128">
        <v>20928</v>
      </c>
      <c r="BN63" s="128"/>
      <c r="BO63" s="252"/>
      <c r="BP63" s="159">
        <v>22112</v>
      </c>
      <c r="BQ63" s="159"/>
      <c r="BR63" s="244"/>
      <c r="BS63" s="248"/>
    </row>
    <row r="64" spans="1:71" ht="12.75" customHeight="1" x14ac:dyDescent="0.2">
      <c r="A64" s="133">
        <v>3</v>
      </c>
      <c r="B64" s="127">
        <v>20863</v>
      </c>
      <c r="C64" s="128"/>
      <c r="D64" s="252"/>
      <c r="E64" s="128">
        <v>20820</v>
      </c>
      <c r="F64" s="128"/>
      <c r="G64" s="128">
        <v>20873</v>
      </c>
      <c r="H64" s="128"/>
      <c r="I64" s="128">
        <v>20863</v>
      </c>
      <c r="J64" s="128"/>
      <c r="K64" s="252"/>
      <c r="L64" s="127">
        <v>20904</v>
      </c>
      <c r="M64" s="128"/>
      <c r="N64" s="128">
        <v>20904</v>
      </c>
      <c r="O64" s="128"/>
      <c r="P64" s="128">
        <v>20817</v>
      </c>
      <c r="Q64" s="128"/>
      <c r="R64" s="252"/>
      <c r="S64" s="128">
        <v>20917</v>
      </c>
      <c r="T64" s="128"/>
      <c r="U64" s="128">
        <v>20856</v>
      </c>
      <c r="V64" s="128"/>
      <c r="W64" s="128">
        <v>20786</v>
      </c>
      <c r="X64" s="128"/>
      <c r="Y64" s="252"/>
      <c r="Z64" s="127">
        <v>20856</v>
      </c>
      <c r="AA64" s="128"/>
      <c r="AB64" s="128">
        <v>20867</v>
      </c>
      <c r="AC64" s="128"/>
      <c r="AD64" s="128">
        <v>20821</v>
      </c>
      <c r="AE64" s="128"/>
      <c r="AF64" s="252"/>
      <c r="AG64" s="128">
        <v>20877</v>
      </c>
      <c r="AH64" s="128"/>
      <c r="AI64" s="128">
        <v>20831</v>
      </c>
      <c r="AJ64" s="128"/>
      <c r="AK64" s="128">
        <v>20865</v>
      </c>
      <c r="AL64" s="128"/>
      <c r="AM64" s="252"/>
      <c r="AN64" s="127">
        <v>20899</v>
      </c>
      <c r="AO64" s="128"/>
      <c r="AP64" s="128">
        <v>20820</v>
      </c>
      <c r="AQ64" s="128"/>
      <c r="AR64" s="128">
        <v>20817</v>
      </c>
      <c r="AS64" s="128"/>
      <c r="AT64" s="252"/>
      <c r="AU64" s="128">
        <v>20912</v>
      </c>
      <c r="AV64" s="128"/>
      <c r="AW64" s="128">
        <v>20845</v>
      </c>
      <c r="AX64" s="128"/>
      <c r="AY64" s="123">
        <v>20872</v>
      </c>
      <c r="BA64" s="252"/>
      <c r="BB64" s="127">
        <v>20989</v>
      </c>
      <c r="BC64" s="128"/>
      <c r="BD64" s="128">
        <v>20980</v>
      </c>
      <c r="BE64" s="128"/>
      <c r="BF64" s="128">
        <v>20899</v>
      </c>
      <c r="BG64" s="128"/>
      <c r="BH64" s="252"/>
      <c r="BI64" s="128">
        <v>21198</v>
      </c>
      <c r="BJ64" s="128"/>
      <c r="BK64" s="128">
        <v>20991</v>
      </c>
      <c r="BL64" s="128"/>
      <c r="BM64" s="128">
        <v>20978</v>
      </c>
      <c r="BN64" s="128"/>
      <c r="BO64" s="252"/>
      <c r="BP64" s="159">
        <v>22098</v>
      </c>
      <c r="BQ64" s="159"/>
      <c r="BR64" s="244"/>
      <c r="BS64" s="248"/>
    </row>
    <row r="65" spans="1:71" ht="12.75" customHeight="1" x14ac:dyDescent="0.2">
      <c r="A65" s="133">
        <v>4</v>
      </c>
      <c r="B65" s="127">
        <v>20772</v>
      </c>
      <c r="C65" s="128"/>
      <c r="D65" s="252"/>
      <c r="E65" s="128">
        <v>20825</v>
      </c>
      <c r="F65" s="128"/>
      <c r="G65" s="128">
        <v>20817</v>
      </c>
      <c r="H65" s="128"/>
      <c r="I65" s="128">
        <v>20772</v>
      </c>
      <c r="J65" s="128"/>
      <c r="K65" s="252"/>
      <c r="L65" s="127">
        <v>20921</v>
      </c>
      <c r="M65" s="128"/>
      <c r="N65" s="128">
        <v>20854</v>
      </c>
      <c r="O65" s="128"/>
      <c r="P65" s="128">
        <v>20804</v>
      </c>
      <c r="Q65" s="128"/>
      <c r="R65" s="252"/>
      <c r="S65" s="128">
        <v>20814</v>
      </c>
      <c r="T65" s="128"/>
      <c r="U65" s="128">
        <v>20801</v>
      </c>
      <c r="V65" s="128"/>
      <c r="W65" s="128">
        <v>20801</v>
      </c>
      <c r="X65" s="128"/>
      <c r="Y65" s="252"/>
      <c r="Z65" s="127">
        <v>20881</v>
      </c>
      <c r="AA65" s="128"/>
      <c r="AB65" s="128">
        <v>20801</v>
      </c>
      <c r="AC65" s="128"/>
      <c r="AD65" s="128">
        <v>20855</v>
      </c>
      <c r="AE65" s="128"/>
      <c r="AF65" s="252"/>
      <c r="AG65" s="128">
        <v>20967</v>
      </c>
      <c r="AH65" s="128"/>
      <c r="AI65" s="128">
        <v>20840</v>
      </c>
      <c r="AJ65" s="128"/>
      <c r="AK65" s="128">
        <v>20789</v>
      </c>
      <c r="AL65" s="128"/>
      <c r="AM65" s="252"/>
      <c r="AN65" s="127">
        <v>20917</v>
      </c>
      <c r="AO65" s="128"/>
      <c r="AP65" s="128">
        <v>20844</v>
      </c>
      <c r="AQ65" s="128"/>
      <c r="AR65" s="128">
        <v>20833</v>
      </c>
      <c r="AS65" s="128"/>
      <c r="AT65" s="252"/>
      <c r="AU65" s="128">
        <v>20990</v>
      </c>
      <c r="AV65" s="128"/>
      <c r="AW65" s="128">
        <v>20879</v>
      </c>
      <c r="AX65" s="128"/>
      <c r="AY65" s="123">
        <v>20826</v>
      </c>
      <c r="BA65" s="252"/>
      <c r="BB65" s="127">
        <v>21020</v>
      </c>
      <c r="BC65" s="128"/>
      <c r="BD65" s="128">
        <v>20908</v>
      </c>
      <c r="BE65" s="128"/>
      <c r="BF65" s="128">
        <v>20912</v>
      </c>
      <c r="BG65" s="128"/>
      <c r="BH65" s="252"/>
      <c r="BI65" s="128">
        <v>21204</v>
      </c>
      <c r="BJ65" s="128"/>
      <c r="BK65" s="128">
        <v>20939</v>
      </c>
      <c r="BL65" s="128"/>
      <c r="BM65" s="128">
        <v>20981</v>
      </c>
      <c r="BN65" s="128"/>
      <c r="BO65" s="252"/>
      <c r="BP65" s="159">
        <v>22211</v>
      </c>
      <c r="BQ65" s="159"/>
      <c r="BR65" s="244"/>
      <c r="BS65" s="248"/>
    </row>
    <row r="66" spans="1:71" ht="12.75" customHeight="1" x14ac:dyDescent="0.2">
      <c r="A66" s="134">
        <v>5</v>
      </c>
      <c r="B66" s="130">
        <v>20770</v>
      </c>
      <c r="C66" s="131"/>
      <c r="D66" s="253"/>
      <c r="E66" s="131">
        <v>20895</v>
      </c>
      <c r="F66" s="131"/>
      <c r="G66" s="131">
        <v>20817</v>
      </c>
      <c r="H66" s="131"/>
      <c r="I66" s="131">
        <v>20770</v>
      </c>
      <c r="J66" s="131"/>
      <c r="K66" s="253"/>
      <c r="L66" s="130">
        <v>20795</v>
      </c>
      <c r="M66" s="131"/>
      <c r="N66" s="131">
        <v>20896</v>
      </c>
      <c r="O66" s="131"/>
      <c r="P66" s="131">
        <v>20770</v>
      </c>
      <c r="Q66" s="131"/>
      <c r="R66" s="253"/>
      <c r="S66" s="131">
        <v>20861</v>
      </c>
      <c r="T66" s="131"/>
      <c r="U66" s="131">
        <v>20789</v>
      </c>
      <c r="V66" s="131"/>
      <c r="W66" s="131">
        <v>20829</v>
      </c>
      <c r="X66" s="131"/>
      <c r="Y66" s="253"/>
      <c r="Z66" s="130">
        <v>20921</v>
      </c>
      <c r="AA66" s="131"/>
      <c r="AB66" s="131">
        <v>20804</v>
      </c>
      <c r="AC66" s="131"/>
      <c r="AD66" s="131">
        <v>20811</v>
      </c>
      <c r="AE66" s="131"/>
      <c r="AF66" s="253"/>
      <c r="AG66" s="131">
        <v>20907</v>
      </c>
      <c r="AH66" s="131"/>
      <c r="AI66" s="131">
        <v>20863</v>
      </c>
      <c r="AJ66" s="131"/>
      <c r="AK66" s="131">
        <v>20871</v>
      </c>
      <c r="AL66" s="131"/>
      <c r="AM66" s="253"/>
      <c r="AN66" s="130">
        <v>20904</v>
      </c>
      <c r="AO66" s="131"/>
      <c r="AP66" s="131">
        <v>20837</v>
      </c>
      <c r="AQ66" s="131"/>
      <c r="AR66" s="131">
        <v>20854</v>
      </c>
      <c r="AS66" s="131"/>
      <c r="AT66" s="253"/>
      <c r="AU66" s="131">
        <v>20965</v>
      </c>
      <c r="AV66" s="131"/>
      <c r="AW66" s="131">
        <v>20901</v>
      </c>
      <c r="AX66" s="128"/>
      <c r="AY66" s="123">
        <v>20901</v>
      </c>
      <c r="BA66" s="253"/>
      <c r="BB66" s="130">
        <v>20995</v>
      </c>
      <c r="BC66" s="131"/>
      <c r="BD66" s="131">
        <v>20979</v>
      </c>
      <c r="BE66" s="131"/>
      <c r="BF66" s="131">
        <v>20904</v>
      </c>
      <c r="BG66" s="131"/>
      <c r="BH66" s="253"/>
      <c r="BI66" s="131">
        <v>21224</v>
      </c>
      <c r="BJ66" s="131"/>
      <c r="BK66" s="131">
        <v>20990</v>
      </c>
      <c r="BL66" s="131"/>
      <c r="BM66" s="131">
        <v>20957</v>
      </c>
      <c r="BN66" s="131"/>
      <c r="BO66" s="253"/>
      <c r="BP66" s="160">
        <v>22104</v>
      </c>
      <c r="BQ66" s="160"/>
      <c r="BR66" s="245"/>
      <c r="BS66" s="249"/>
    </row>
    <row r="67" spans="1:71" ht="13.5" x14ac:dyDescent="0.25">
      <c r="A67" s="138"/>
      <c r="B67" s="125"/>
      <c r="C67" s="125"/>
      <c r="D67" s="125"/>
      <c r="E67" s="125"/>
      <c r="F67" s="125"/>
      <c r="G67" s="125"/>
      <c r="H67" s="125"/>
      <c r="I67" s="125"/>
      <c r="J67" s="125"/>
      <c r="K67" s="126"/>
      <c r="L67" s="125"/>
      <c r="M67" s="125"/>
      <c r="N67" s="125"/>
      <c r="O67" s="125"/>
      <c r="P67" s="125"/>
      <c r="Q67" s="125"/>
      <c r="R67" s="125"/>
      <c r="S67" s="124"/>
      <c r="T67" s="125"/>
      <c r="U67" s="125"/>
      <c r="V67" s="125"/>
      <c r="W67" s="125"/>
      <c r="X67" s="125"/>
      <c r="Y67" s="126"/>
      <c r="Z67" s="125"/>
      <c r="AA67" s="125"/>
      <c r="AB67" s="125"/>
      <c r="AC67" s="125"/>
      <c r="AD67" s="125"/>
      <c r="AE67" s="125"/>
      <c r="AF67" s="125"/>
      <c r="AG67" s="124"/>
      <c r="AH67" s="125"/>
      <c r="AI67" s="125"/>
      <c r="AJ67" s="125"/>
      <c r="AK67" s="125"/>
      <c r="AL67" s="125"/>
      <c r="AM67" s="126"/>
      <c r="AN67" s="125"/>
      <c r="AO67" s="125"/>
      <c r="AP67" s="125"/>
      <c r="AQ67" s="125"/>
      <c r="AR67" s="125"/>
      <c r="AS67" s="125"/>
      <c r="AT67" s="125"/>
      <c r="AU67" s="124"/>
      <c r="AV67" s="125"/>
      <c r="AW67" s="125"/>
      <c r="AX67" s="125"/>
      <c r="AY67" s="125"/>
      <c r="AZ67" s="125"/>
      <c r="BA67" s="126"/>
      <c r="BB67" s="125"/>
      <c r="BC67" s="125"/>
      <c r="BD67" s="125"/>
      <c r="BE67" s="125"/>
      <c r="BF67" s="125"/>
      <c r="BG67" s="125"/>
      <c r="BH67" s="125"/>
      <c r="BI67" s="124"/>
      <c r="BJ67" s="125"/>
      <c r="BK67" s="125"/>
      <c r="BL67" s="125"/>
      <c r="BM67" s="125"/>
      <c r="BN67" s="125"/>
      <c r="BO67" s="126"/>
      <c r="BP67" s="125"/>
      <c r="BQ67" s="125"/>
      <c r="BR67" s="126"/>
      <c r="BS67" s="126"/>
    </row>
    <row r="68" spans="1:71" s="148" customFormat="1" ht="13.5" x14ac:dyDescent="0.25">
      <c r="A68" s="145" t="s">
        <v>23</v>
      </c>
      <c r="B68" s="162">
        <f>MIN(B62:B66)</f>
        <v>20770</v>
      </c>
      <c r="C68" s="143">
        <f>(B68-$BS$60)/$BS$60</f>
        <v>1.0120969685286038E-3</v>
      </c>
      <c r="D68" s="143"/>
      <c r="E68" s="162">
        <f>MIN(E62:E66)</f>
        <v>20770</v>
      </c>
      <c r="F68" s="143">
        <f>(E68-$BS$60)/$BS$60</f>
        <v>1.0120969685286038E-3</v>
      </c>
      <c r="G68" s="162">
        <f>MIN(G62:G66)</f>
        <v>20770</v>
      </c>
      <c r="H68" s="143">
        <f>(G68-$BS$60)/$BS$60</f>
        <v>1.0120969685286038E-3</v>
      </c>
      <c r="I68" s="162">
        <f>MIN(I62:I66)</f>
        <v>20770</v>
      </c>
      <c r="J68" s="143">
        <f>(I68-$BS$60)/$BS$60</f>
        <v>1.0120969685286038E-3</v>
      </c>
      <c r="K68" s="146"/>
      <c r="L68" s="162">
        <f>MIN(L62:L66)</f>
        <v>20795</v>
      </c>
      <c r="M68" s="143">
        <f>(L68-$BS$60)/$BS$60</f>
        <v>2.2169743120150367E-3</v>
      </c>
      <c r="N68" s="162">
        <f>MIN(N62:N66)</f>
        <v>20775</v>
      </c>
      <c r="O68" s="143">
        <f>(N68-$BS$60)/$BS$60</f>
        <v>1.2530724372258903E-3</v>
      </c>
      <c r="P68" s="162">
        <f>MIN(P62:P66)</f>
        <v>20770</v>
      </c>
      <c r="Q68" s="143">
        <f>(P68-$BS$60)/$BS$60</f>
        <v>1.0120969685286038E-3</v>
      </c>
      <c r="R68" s="143"/>
      <c r="S68" s="162">
        <f>MIN(S62:S66)</f>
        <v>20814</v>
      </c>
      <c r="T68" s="143">
        <f>(S68-$BS$60)/$BS$60</f>
        <v>3.1326810930647261E-3</v>
      </c>
      <c r="U68" s="162">
        <f>MIN(U62:U66)</f>
        <v>20786</v>
      </c>
      <c r="V68" s="143">
        <f>(U68-$BS$60)/$BS$60</f>
        <v>1.783218468359921E-3</v>
      </c>
      <c r="W68" s="162">
        <f>MIN(W62:W66)</f>
        <v>20786</v>
      </c>
      <c r="X68" s="143">
        <f>(W68-$BS$60)/$BS$60</f>
        <v>1.783218468359921E-3</v>
      </c>
      <c r="Y68" s="146"/>
      <c r="Z68" s="162">
        <f>MIN(Z62:Z66)</f>
        <v>20828</v>
      </c>
      <c r="AA68" s="143">
        <f>(Z68-$BS$60)/$BS$60</f>
        <v>3.8074124054171287E-3</v>
      </c>
      <c r="AB68" s="162">
        <f>MIN(AB62:AB66)</f>
        <v>20786</v>
      </c>
      <c r="AC68" s="143">
        <f>(AB68-$BS$60)/$BS$60</f>
        <v>1.783218468359921E-3</v>
      </c>
      <c r="AD68" s="162">
        <f>MIN(AD62:AD66)</f>
        <v>20786</v>
      </c>
      <c r="AE68" s="143">
        <f>(AD68-$BS$60)/$BS$60</f>
        <v>1.783218468359921E-3</v>
      </c>
      <c r="AF68" s="143"/>
      <c r="AG68" s="162">
        <f>MIN(AG62:AG66)</f>
        <v>20862</v>
      </c>
      <c r="AH68" s="143">
        <f>(AG68-$BS$60)/$BS$60</f>
        <v>5.4460455925586775E-3</v>
      </c>
      <c r="AI68" s="162">
        <f>MIN(AI62:AI66)</f>
        <v>20786</v>
      </c>
      <c r="AJ68" s="143">
        <f>(AI68-$BS$60)/$BS$60</f>
        <v>1.783218468359921E-3</v>
      </c>
      <c r="AK68" s="162">
        <f>MIN(AK62:AK66)</f>
        <v>20786</v>
      </c>
      <c r="AL68" s="143">
        <f>(AK68-$BS$60)/$BS$60</f>
        <v>1.783218468359921E-3</v>
      </c>
      <c r="AM68" s="146"/>
      <c r="AN68" s="162">
        <f>MIN(AN62:AN66)</f>
        <v>20890</v>
      </c>
      <c r="AO68" s="143">
        <f>(AN68-$BS$60)/$BS$60</f>
        <v>6.7955082172634828E-3</v>
      </c>
      <c r="AP68" s="162">
        <f>MIN(AP62:AP66)</f>
        <v>20786</v>
      </c>
      <c r="AQ68" s="143">
        <f>(AP68-$BS$60)/$BS$60</f>
        <v>1.783218468359921E-3</v>
      </c>
      <c r="AR68" s="162">
        <f>MIN(AR62:AR66)</f>
        <v>20804</v>
      </c>
      <c r="AS68" s="143">
        <f>(AR68-$BS$60)/$BS$60</f>
        <v>2.6507301556701526E-3</v>
      </c>
      <c r="AT68" s="143"/>
      <c r="AU68" s="162">
        <f>MIN(AU62:AU66)</f>
        <v>20907</v>
      </c>
      <c r="AV68" s="143">
        <f>(AU68-$BS$60)/$BS$60</f>
        <v>7.6148248108342574E-3</v>
      </c>
      <c r="AW68" s="162">
        <f>MIN(AW62:AW66)</f>
        <v>20845</v>
      </c>
      <c r="AX68" s="143">
        <f>(AW68-$BS$60)/$BS$60</f>
        <v>4.6267289989879029E-3</v>
      </c>
      <c r="AY68" s="162">
        <f>MIN(AY62:AY66)</f>
        <v>20824</v>
      </c>
      <c r="AZ68" s="143">
        <f>(AY68-$BS$60)/$BS$60</f>
        <v>3.6146320304592991E-3</v>
      </c>
      <c r="BA68" s="146"/>
      <c r="BB68" s="162">
        <f>MIN(BB62:BB66)</f>
        <v>20965</v>
      </c>
      <c r="BC68" s="143">
        <f>(BB68-$BS$60)/$BS$60</f>
        <v>1.0410140247722782E-2</v>
      </c>
      <c r="BD68" s="162">
        <f>MIN(BD62:BD66)</f>
        <v>20904</v>
      </c>
      <c r="BE68" s="143">
        <f>(BD68-$BS$60)/$BS$60</f>
        <v>7.470239529615885E-3</v>
      </c>
      <c r="BF68" s="162">
        <f>MIN(BF62:BF66)</f>
        <v>20895</v>
      </c>
      <c r="BG68" s="143">
        <f>(BF68-$BS$60)/$BS$60</f>
        <v>7.0364836859607696E-3</v>
      </c>
      <c r="BH68" s="143"/>
      <c r="BI68" s="162">
        <f>MIN(BI62:BI66)</f>
        <v>21195</v>
      </c>
      <c r="BJ68" s="143">
        <f>(BI68-$BS$60)/$BS$60</f>
        <v>2.1495011807797965E-2</v>
      </c>
      <c r="BK68" s="162">
        <f>MIN(BK62:BK66)</f>
        <v>20931</v>
      </c>
      <c r="BL68" s="143">
        <f>(BK68-$BS$60)/$BS$60</f>
        <v>8.7715070605812323E-3</v>
      </c>
      <c r="BM68" s="162">
        <f>MIN(BM62:BM66)</f>
        <v>20924</v>
      </c>
      <c r="BN68" s="143">
        <f>(BM68-$BS$60)/$BS$60</f>
        <v>8.4341414044050312E-3</v>
      </c>
      <c r="BO68" s="146"/>
      <c r="BP68" s="162">
        <f>MIN(BP62:BP66)</f>
        <v>22074</v>
      </c>
      <c r="BQ68" s="143">
        <f>(BP68-$BS$60)/$BS$60</f>
        <v>6.3858499204780955E-2</v>
      </c>
      <c r="BR68" s="129"/>
      <c r="BS68" s="147"/>
    </row>
    <row r="69" spans="1:71" ht="13.5" x14ac:dyDescent="0.25">
      <c r="A69" s="142" t="s">
        <v>24</v>
      </c>
      <c r="B69" s="128">
        <f>AVERAGE(B62:B66)</f>
        <v>20796.400000000001</v>
      </c>
      <c r="C69" s="143">
        <f>(B69-$BS$60)/$BS$60</f>
        <v>2.2844474432503472E-3</v>
      </c>
      <c r="D69" s="128"/>
      <c r="E69" s="128">
        <f>AVERAGE(E62:E66)</f>
        <v>20824.8</v>
      </c>
      <c r="F69" s="143">
        <f>(E69-$BS$60)/$BS$60</f>
        <v>3.6531881054508298E-3</v>
      </c>
      <c r="G69" s="128">
        <f>AVERAGE(G62:G66)</f>
        <v>20816.400000000001</v>
      </c>
      <c r="H69" s="143">
        <f>(G69-$BS$60)/$BS$60</f>
        <v>3.2483493180394938E-3</v>
      </c>
      <c r="I69" s="128">
        <f>AVERAGE(I62:I66)</f>
        <v>20796.400000000001</v>
      </c>
      <c r="J69" s="143">
        <f>(I69-$BS$60)/$BS$60</f>
        <v>2.2844474432503472E-3</v>
      </c>
      <c r="K69" s="129"/>
      <c r="L69" s="128">
        <f>AVERAGE(L62:L66)</f>
        <v>20867.2</v>
      </c>
      <c r="M69" s="143">
        <f>(L69-$BS$60)/$BS$60</f>
        <v>5.6966600800038908E-3</v>
      </c>
      <c r="N69" s="128">
        <f>AVERAGE(N62:N66)</f>
        <v>20864.599999999999</v>
      </c>
      <c r="O69" s="143">
        <f>(N69-$BS$60)/$BS$60</f>
        <v>5.5713528362811961E-3</v>
      </c>
      <c r="P69" s="128">
        <f>AVERAGE(P62:P66)</f>
        <v>20795.599999999999</v>
      </c>
      <c r="Q69" s="143">
        <f>(P69-$BS$60)/$BS$60</f>
        <v>2.2458913682586413E-3</v>
      </c>
      <c r="R69" s="128"/>
      <c r="S69" s="128">
        <f>AVERAGE(S62:S66)</f>
        <v>20857.400000000001</v>
      </c>
      <c r="T69" s="143">
        <f>(S69-$BS$60)/$BS$60</f>
        <v>5.2243481613572437E-3</v>
      </c>
      <c r="U69" s="128">
        <f>AVERAGE(U62:U66)</f>
        <v>20818.599999999999</v>
      </c>
      <c r="V69" s="143">
        <f>(U69-$BS$60)/$BS$60</f>
        <v>3.3543785242661594E-3</v>
      </c>
      <c r="W69" s="128">
        <f>AVERAGE(W62:W66)</f>
        <v>20808.599999999999</v>
      </c>
      <c r="X69" s="143">
        <f>(W69-$BS$60)/$BS$60</f>
        <v>2.8724275868715864E-3</v>
      </c>
      <c r="Y69" s="129"/>
      <c r="Z69" s="128">
        <f>AVERAGE(Z62:Z66)</f>
        <v>20862.8</v>
      </c>
      <c r="AA69" s="143">
        <f>(Z69-$BS$60)/$BS$60</f>
        <v>5.4846016675502082E-3</v>
      </c>
      <c r="AB69" s="128">
        <f>AVERAGE(AB62:AB66)</f>
        <v>20815.8</v>
      </c>
      <c r="AC69" s="143">
        <f>(AB69-$BS$60)/$BS$60</f>
        <v>3.2194322617957139E-3</v>
      </c>
      <c r="AD69" s="128">
        <f>AVERAGE(AD62:AD66)</f>
        <v>20815.400000000001</v>
      </c>
      <c r="AE69" s="143">
        <f>(AD69-$BS$60)/$BS$60</f>
        <v>3.2001542243000362E-3</v>
      </c>
      <c r="AF69" s="128"/>
      <c r="AG69" s="128">
        <f>AVERAGE(AG62:AG66)</f>
        <v>20903.400000000001</v>
      </c>
      <c r="AH69" s="143">
        <f>(AG69-$BS$60)/$BS$60</f>
        <v>7.4413224733722808E-3</v>
      </c>
      <c r="AI69" s="128">
        <f>AVERAGE(AI62:AI66)</f>
        <v>20827.8</v>
      </c>
      <c r="AJ69" s="143">
        <f>(AI69-$BS$60)/$BS$60</f>
        <v>3.7977733866692018E-3</v>
      </c>
      <c r="AK69" s="128">
        <f>AVERAGE(AK62:AK66)</f>
        <v>20823.8</v>
      </c>
      <c r="AL69" s="143">
        <f>(AK69-$BS$60)/$BS$60</f>
        <v>3.6049930117113727E-3</v>
      </c>
      <c r="AM69" s="129"/>
      <c r="AN69" s="128">
        <f>AVERAGE(AN62:AN66)</f>
        <v>20912</v>
      </c>
      <c r="AO69" s="143">
        <f>(AN69-$BS$60)/$BS$60</f>
        <v>7.8558002795315433E-3</v>
      </c>
      <c r="AP69" s="128">
        <f>AVERAGE(AP62:AP66)</f>
        <v>20839.8</v>
      </c>
      <c r="AQ69" s="143">
        <f>(AP69-$BS$60)/$BS$60</f>
        <v>4.3761145115426897E-3</v>
      </c>
      <c r="AR69" s="128">
        <f>AVERAGE(AR62:AR66)</f>
        <v>20825.8</v>
      </c>
      <c r="AS69" s="143">
        <f>(AR69-$BS$60)/$BS$60</f>
        <v>3.7013831991902875E-3</v>
      </c>
      <c r="AT69" s="128"/>
      <c r="AU69" s="128">
        <f>AVERAGE(AU62:AU66)</f>
        <v>20950.8</v>
      </c>
      <c r="AV69" s="143">
        <f>(AU69-$BS$60)/$BS$60</f>
        <v>9.725769916622452E-3</v>
      </c>
      <c r="AW69" s="128">
        <f>AVERAGE(AW62:AW66)</f>
        <v>20879.8</v>
      </c>
      <c r="AX69" s="143">
        <f>(AW69-$BS$60)/$BS$60</f>
        <v>6.3039182611209828E-3</v>
      </c>
      <c r="AY69" s="128">
        <f>AVERAGE(AY62:AY66)</f>
        <v>20857.8</v>
      </c>
      <c r="AZ69" s="143">
        <f>(AY69-$BS$60)/$BS$60</f>
        <v>5.2436261988529215E-3</v>
      </c>
      <c r="BA69" s="129"/>
      <c r="BB69" s="128">
        <f>AVERAGE(BB62:BB66)</f>
        <v>20996.2</v>
      </c>
      <c r="BC69" s="143">
        <f>(BB69-$BS$60)/$BS$60</f>
        <v>1.1913827172393886E-2</v>
      </c>
      <c r="BD69" s="128">
        <f>AVERAGE(BD62:BD66)</f>
        <v>20936.599999999999</v>
      </c>
      <c r="BE69" s="143">
        <f>(BD69-$BS$60)/$BS$60</f>
        <v>9.0413995855221242E-3</v>
      </c>
      <c r="BF69" s="128">
        <f>AVERAGE(BF62:BF66)</f>
        <v>20904.400000000001</v>
      </c>
      <c r="BG69" s="143">
        <f>(BF69-$BS$60)/$BS$60</f>
        <v>7.489517567111738E-3</v>
      </c>
      <c r="BH69" s="128"/>
      <c r="BI69" s="128">
        <f>AVERAGE(BI62:BI66)</f>
        <v>21206</v>
      </c>
      <c r="BJ69" s="143">
        <f>(BI69-$BS$60)/$BS$60</f>
        <v>2.2025157838931997E-2</v>
      </c>
      <c r="BK69" s="128">
        <f>AVERAGE(BK62:BK66)</f>
        <v>20966.2</v>
      </c>
      <c r="BL69" s="143">
        <f>(BK69-$BS$60)/$BS$60</f>
        <v>1.0467974360210165E-2</v>
      </c>
      <c r="BM69" s="128">
        <f>AVERAGE(BM62:BM66)</f>
        <v>20953.599999999999</v>
      </c>
      <c r="BN69" s="143">
        <f>(BM69-$BS$60)/$BS$60</f>
        <v>9.8607161790928988E-3</v>
      </c>
      <c r="BO69" s="129"/>
      <c r="BP69" s="128">
        <f>AVERAGE(BP62:BP66)</f>
        <v>22119.8</v>
      </c>
      <c r="BQ69" s="143">
        <f>(BP69-$BS$60)/$BS$60</f>
        <v>6.6065834498048065E-2</v>
      </c>
      <c r="BR69" s="129"/>
      <c r="BS69" s="129"/>
    </row>
    <row r="70" spans="1:71" ht="13.5" x14ac:dyDescent="0.25">
      <c r="A70" s="142" t="s">
        <v>25</v>
      </c>
      <c r="B70" s="128">
        <f>STDEV(B62:B66)</f>
        <v>40.426476472727622</v>
      </c>
      <c r="C70" s="143">
        <f>B70/$BS$60</f>
        <v>1.9483578231590738E-3</v>
      </c>
      <c r="D70" s="128"/>
      <c r="E70" s="128">
        <f>STDEV(E62:E66)</f>
        <v>44.918815656693354</v>
      </c>
      <c r="F70" s="143">
        <f>E70/$BS$60</f>
        <v>2.1648665312397394E-3</v>
      </c>
      <c r="G70" s="128">
        <f>STDEV(G62:G66)</f>
        <v>37.037818510274057</v>
      </c>
      <c r="H70" s="143">
        <f>G70/$BS$60</f>
        <v>1.7850411350076659E-3</v>
      </c>
      <c r="I70" s="128">
        <f>STDEV(I62:I66)</f>
        <v>40.426476472727622</v>
      </c>
      <c r="J70" s="143">
        <f>I70/$BS$60</f>
        <v>1.9483578231590738E-3</v>
      </c>
      <c r="K70" s="129"/>
      <c r="L70" s="128">
        <f>STDEV(L62:L66)</f>
        <v>66.273675015046507</v>
      </c>
      <c r="M70" s="143">
        <f>L70/$BS$60</f>
        <v>3.1940659798084972E-3</v>
      </c>
      <c r="N70" s="128">
        <f>STDEV(N62:N66)</f>
        <v>53.719642590024741</v>
      </c>
      <c r="O70" s="143">
        <f>N70/$BS$60</f>
        <v>2.5890232102763863E-3</v>
      </c>
      <c r="P70" s="128">
        <f>STDEV(P62:P66)</f>
        <v>23.964557162609953</v>
      </c>
      <c r="Q70" s="143">
        <f>P70/$BS$60</f>
        <v>1.15497407887657E-3</v>
      </c>
      <c r="R70" s="128"/>
      <c r="S70" s="128">
        <f>STDEV(S62:S66)</f>
        <v>44.410584324009967</v>
      </c>
      <c r="T70" s="143">
        <f>S70/$BS$60</f>
        <v>2.1403722745197344E-3</v>
      </c>
      <c r="U70" s="128">
        <f>STDEV(U62:U66)</f>
        <v>36.895799218881272</v>
      </c>
      <c r="V70" s="143">
        <f>U70/$BS$60</f>
        <v>1.7781965019461792E-3</v>
      </c>
      <c r="W70" s="128">
        <f>STDEV(W62:W66)</f>
        <v>25.224987611493489</v>
      </c>
      <c r="X70" s="143">
        <f>W70/$BS$60</f>
        <v>1.2157206425125783E-3</v>
      </c>
      <c r="Y70" s="129"/>
      <c r="Z70" s="128">
        <f>STDEV(Z62:Z66)</f>
        <v>39.328106997413443</v>
      </c>
      <c r="AA70" s="143">
        <f>Z70/$BS$60</f>
        <v>1.8954218033357484E-3</v>
      </c>
      <c r="AB70" s="128">
        <f>STDEV(AB62:AB66)</f>
        <v>31.204166388480882</v>
      </c>
      <c r="AC70" s="143">
        <f>AB70/$BS$60</f>
        <v>1.5038877241544597E-3</v>
      </c>
      <c r="AD70" s="128">
        <f>STDEV(AD62:AD66)</f>
        <v>25.559733957926873</v>
      </c>
      <c r="AE70" s="143">
        <f>AD70/$BS$60</f>
        <v>1.2318537740578762E-3</v>
      </c>
      <c r="AF70" s="128"/>
      <c r="AG70" s="128">
        <f>STDEV(AG62:AG66)</f>
        <v>40.215668588250523</v>
      </c>
      <c r="AH70" s="143">
        <f>AG70/$BS$60</f>
        <v>1.9381979174056833E-3</v>
      </c>
      <c r="AI70" s="128">
        <f>STDEV(AI62:AI66)</f>
        <v>28.384855116769572</v>
      </c>
      <c r="AJ70" s="143">
        <f>AI70/$BS$60</f>
        <v>1.3680107531336243E-3</v>
      </c>
      <c r="AK70" s="128">
        <f>STDEV(AK62:AK66)</f>
        <v>41.275900959276463</v>
      </c>
      <c r="AL70" s="143">
        <f>AK70/$BS$60</f>
        <v>1.9892959159128858E-3</v>
      </c>
      <c r="AM70" s="129"/>
      <c r="AN70" s="128">
        <f>STDEV(AN62:AN66)</f>
        <v>23.37733945512192</v>
      </c>
      <c r="AO70" s="143">
        <f>AN70/$BS$60</f>
        <v>1.1266730664187151E-3</v>
      </c>
      <c r="AP70" s="128">
        <f>STDEV(AP62:AP66)</f>
        <v>46.164921748011231</v>
      </c>
      <c r="AQ70" s="143">
        <f>AP70/$BS$60</f>
        <v>2.2249227311201135E-3</v>
      </c>
      <c r="AR70" s="128">
        <f>STDEV(AR62:AR66)</f>
        <v>18.860010604450892</v>
      </c>
      <c r="AS70" s="143">
        <f>AR70/$BS$60</f>
        <v>9.089599790086699E-4</v>
      </c>
      <c r="AT70" s="128"/>
      <c r="AU70" s="128">
        <f>STDEV(AU62:AU66)</f>
        <v>38.777570836760773</v>
      </c>
      <c r="AV70" s="143">
        <f>AU70/$BS$60</f>
        <v>1.8688886614661321E-3</v>
      </c>
      <c r="AW70" s="128">
        <f>STDEV(AW62:AW66)</f>
        <v>27.45359721420856</v>
      </c>
      <c r="AX70" s="143">
        <f>AW70/$BS$60</f>
        <v>1.323128691224086E-3</v>
      </c>
      <c r="AY70" s="128">
        <f>STDEV(AY62:AY66)</f>
        <v>32.744465181156954</v>
      </c>
      <c r="AZ70" s="143">
        <f>AY70/$BS$60</f>
        <v>1.5781225688542557E-3</v>
      </c>
      <c r="BA70" s="129"/>
      <c r="BB70" s="128">
        <f>STDEV(BB62:BB66)</f>
        <v>21.463923220138483</v>
      </c>
      <c r="BC70" s="143">
        <f>BB70/$BS$60</f>
        <v>1.0344557916110888E-3</v>
      </c>
      <c r="BD70" s="128">
        <f>STDEV(BD62:BD66)</f>
        <v>39.265761166695853</v>
      </c>
      <c r="BE70" s="143">
        <f>BD70/$BS$60</f>
        <v>1.8924170401800498E-3</v>
      </c>
      <c r="BF70" s="128">
        <f>STDEV(BF62:BF66)</f>
        <v>7.6354436675284294</v>
      </c>
      <c r="BG70" s="143">
        <f>BF70/$BS$60</f>
        <v>3.6799092329887849E-4</v>
      </c>
      <c r="BH70" s="128"/>
      <c r="BI70" s="128">
        <f>STDEV(BI62:BI66)</f>
        <v>11.423659658795863</v>
      </c>
      <c r="BJ70" s="143">
        <f>BI70/$BS$60</f>
        <v>5.5056434810332364E-4</v>
      </c>
      <c r="BK70" s="128">
        <f>STDEV(BK62:BK66)</f>
        <v>28.943047524405582</v>
      </c>
      <c r="BL70" s="143">
        <f>BK70/$BS$60</f>
        <v>1.3949128885442953E-3</v>
      </c>
      <c r="BM70" s="128">
        <f>STDEV(BM62:BM66)</f>
        <v>26.875639527274512</v>
      </c>
      <c r="BN70" s="143">
        <f>BM70/$BS$60</f>
        <v>1.2952739663248595E-3</v>
      </c>
      <c r="BO70" s="129"/>
      <c r="BP70" s="128">
        <f>STDEV(BP62:BP66)</f>
        <v>52.91691600991124</v>
      </c>
      <c r="BQ70" s="143">
        <f>BP70/$BS$60</f>
        <v>2.5503357275006621E-3</v>
      </c>
      <c r="BR70" s="129"/>
      <c r="BS70" s="129"/>
    </row>
    <row r="71" spans="1:71" s="131" customFormat="1" ht="13.5" x14ac:dyDescent="0.25">
      <c r="A71" s="161" t="s">
        <v>29</v>
      </c>
      <c r="B71" s="131">
        <f>MAX(B62:B66)</f>
        <v>20863</v>
      </c>
      <c r="C71" s="163">
        <f>(B71-$BS$60)/$BS$60</f>
        <v>5.4942406862981347E-3</v>
      </c>
      <c r="E71" s="131">
        <f>MAX(E62:E66)</f>
        <v>20895</v>
      </c>
      <c r="F71" s="163">
        <f>(E71-$BS$60)/$BS$60</f>
        <v>7.0364836859607696E-3</v>
      </c>
      <c r="G71" s="131">
        <f>MAX(G62:G66)</f>
        <v>20873</v>
      </c>
      <c r="H71" s="163">
        <f>(G71-$BS$60)/$BS$60</f>
        <v>5.9761916236927082E-3</v>
      </c>
      <c r="I71" s="131">
        <f>MAX(I62:I66)</f>
        <v>20863</v>
      </c>
      <c r="J71" s="163">
        <f>(I71-$BS$60)/$BS$60</f>
        <v>5.4942406862981347E-3</v>
      </c>
      <c r="L71" s="131">
        <f>MAX(L62:L66)</f>
        <v>20921</v>
      </c>
      <c r="M71" s="163">
        <f>(L71-$BS$60)/$BS$60</f>
        <v>8.2895561231866588E-3</v>
      </c>
      <c r="N71" s="131">
        <f>MAX(N62:N66)</f>
        <v>20904</v>
      </c>
      <c r="O71" s="163">
        <f>(N71-$BS$60)/$BS$60</f>
        <v>7.470239529615885E-3</v>
      </c>
      <c r="P71" s="131">
        <f>MAX(P62:P66)</f>
        <v>20817</v>
      </c>
      <c r="Q71" s="163">
        <f>(P71-$BS$60)/$BS$60</f>
        <v>3.277266374283098E-3</v>
      </c>
      <c r="S71" s="131">
        <f>MAX(S62:S66)</f>
        <v>20917</v>
      </c>
      <c r="T71" s="163">
        <f>(S71-$BS$60)/$BS$60</f>
        <v>8.0967757482288301E-3</v>
      </c>
      <c r="U71" s="131">
        <f>MAX(U62:U66)</f>
        <v>20861</v>
      </c>
      <c r="V71" s="163">
        <f>(U71-$BS$60)/$BS$60</f>
        <v>5.3978504988192203E-3</v>
      </c>
      <c r="W71" s="131">
        <f>MAX(W62:W66)</f>
        <v>20841</v>
      </c>
      <c r="X71" s="163">
        <f>(W71-$BS$60)/$BS$60</f>
        <v>4.4339486240300733E-3</v>
      </c>
      <c r="Z71" s="131">
        <f>MAX(Z62:Z66)</f>
        <v>20921</v>
      </c>
      <c r="AA71" s="163">
        <f>(Z71-$BS$60)/$BS$60</f>
        <v>8.2895561231866588E-3</v>
      </c>
      <c r="AB71" s="131">
        <f>MAX(AB62:AB66)</f>
        <v>20867</v>
      </c>
      <c r="AC71" s="163">
        <f>(AB71-$BS$60)/$BS$60</f>
        <v>5.6870210612559643E-3</v>
      </c>
      <c r="AD71" s="131">
        <f>MAX(AD62:AD66)</f>
        <v>20855</v>
      </c>
      <c r="AE71" s="163">
        <f>(AD71-$BS$60)/$BS$60</f>
        <v>5.1086799363824764E-3</v>
      </c>
      <c r="AG71" s="131">
        <f>MAX(AG62:AG66)</f>
        <v>20967</v>
      </c>
      <c r="AH71" s="163">
        <f>(AG71-$BS$60)/$BS$60</f>
        <v>1.0506530435201696E-2</v>
      </c>
      <c r="AI71" s="131">
        <f>MAX(AI62:AI66)</f>
        <v>20863</v>
      </c>
      <c r="AJ71" s="163">
        <f>(AI71-$BS$60)/$BS$60</f>
        <v>5.4942406862981347E-3</v>
      </c>
      <c r="AK71" s="131">
        <f>MAX(AK62:AK66)</f>
        <v>20871</v>
      </c>
      <c r="AL71" s="163">
        <f>(AK71-$BS$60)/$BS$60</f>
        <v>5.8798014362137939E-3</v>
      </c>
      <c r="AN71" s="131">
        <f>MAX(AN62:AN66)</f>
        <v>20950</v>
      </c>
      <c r="AO71" s="163">
        <f>(AN71-$BS$60)/$BS$60</f>
        <v>9.6872138416309213E-3</v>
      </c>
      <c r="AP71" s="131">
        <f>MAX(AP62:AP66)</f>
        <v>20912</v>
      </c>
      <c r="AQ71" s="163">
        <f>(AP71-$BS$60)/$BS$60</f>
        <v>7.8558002795315433E-3</v>
      </c>
      <c r="AR71" s="131">
        <f>MAX(AR62:AR66)</f>
        <v>20854</v>
      </c>
      <c r="AS71" s="163">
        <f>(AR71-$BS$60)/$BS$60</f>
        <v>5.0604848426430192E-3</v>
      </c>
      <c r="AU71" s="131">
        <f>MAX(AU62:AU66)</f>
        <v>20990</v>
      </c>
      <c r="AV71" s="163">
        <f>(AU71-$BS$60)/$BS$60</f>
        <v>1.1615017591209215E-2</v>
      </c>
      <c r="AW71" s="131">
        <f>MAX(AW62:AW66)</f>
        <v>20912</v>
      </c>
      <c r="AX71" s="163">
        <f>(AW71-$BS$60)/$BS$60</f>
        <v>7.8558002795315433E-3</v>
      </c>
      <c r="AY71" s="131">
        <f>MAX(AY62:AY66)</f>
        <v>20901</v>
      </c>
      <c r="AZ71" s="163">
        <f>(AY71-$BS$60)/$BS$60</f>
        <v>7.3256542483975135E-3</v>
      </c>
      <c r="BB71" s="131">
        <f>MAX(BB62:BB66)</f>
        <v>21020</v>
      </c>
      <c r="BC71" s="163">
        <f>(BB71-$BS$60)/$BS$60</f>
        <v>1.3060870403392934E-2</v>
      </c>
      <c r="BD71" s="131">
        <f>MAX(BD62:BD66)</f>
        <v>20980</v>
      </c>
      <c r="BE71" s="163">
        <f>(BD71-$BS$60)/$BS$60</f>
        <v>1.1133066653814642E-2</v>
      </c>
      <c r="BF71" s="131">
        <f>MAX(BF62:BF66)</f>
        <v>20912</v>
      </c>
      <c r="BG71" s="163">
        <f>(BF71-$BS$60)/$BS$60</f>
        <v>7.8558002795315433E-3</v>
      </c>
      <c r="BI71" s="131">
        <f>MAX(BI62:BI66)</f>
        <v>21224</v>
      </c>
      <c r="BJ71" s="163">
        <f>(BI71-$BS$60)/$BS$60</f>
        <v>2.2892669526242228E-2</v>
      </c>
      <c r="BK71" s="131">
        <f>MAX(BK62:BK66)</f>
        <v>20991</v>
      </c>
      <c r="BL71" s="163">
        <f>(BK71-$BS$60)/$BS$60</f>
        <v>1.1663212684948672E-2</v>
      </c>
      <c r="BM71" s="131">
        <f>MAX(BM62:BM66)</f>
        <v>20981</v>
      </c>
      <c r="BN71" s="163">
        <f>(BM71-$BS$60)/$BS$60</f>
        <v>1.11812617475541E-2</v>
      </c>
      <c r="BP71" s="131">
        <f>MAX(BP62:BP66)</f>
        <v>22211</v>
      </c>
      <c r="BQ71" s="163">
        <f>(BP71-$BS$60)/$BS$60</f>
        <v>7.04612270470866E-2</v>
      </c>
    </row>
    <row r="73" spans="1:71" ht="15" x14ac:dyDescent="0.2">
      <c r="A73" s="144" t="s">
        <v>10</v>
      </c>
      <c r="B73" s="247">
        <v>100</v>
      </c>
      <c r="C73" s="247"/>
      <c r="D73" s="246"/>
      <c r="E73" s="247">
        <v>90</v>
      </c>
      <c r="F73" s="247"/>
      <c r="G73" s="247"/>
      <c r="H73" s="247"/>
      <c r="I73" s="247"/>
      <c r="J73" s="157"/>
      <c r="K73" s="135"/>
      <c r="L73" s="251">
        <v>80</v>
      </c>
      <c r="M73" s="247"/>
      <c r="N73" s="247"/>
      <c r="O73" s="247"/>
      <c r="P73" s="247"/>
      <c r="Q73" s="247"/>
      <c r="R73" s="246"/>
      <c r="S73" s="251">
        <v>70</v>
      </c>
      <c r="T73" s="247"/>
      <c r="U73" s="247"/>
      <c r="V73" s="247"/>
      <c r="W73" s="247"/>
      <c r="X73" s="247"/>
      <c r="Y73" s="246"/>
      <c r="Z73" s="251">
        <v>60</v>
      </c>
      <c r="AA73" s="247"/>
      <c r="AB73" s="247"/>
      <c r="AC73" s="247"/>
      <c r="AD73" s="247"/>
      <c r="AE73" s="247"/>
      <c r="AF73" s="246"/>
      <c r="AG73" s="251">
        <v>50</v>
      </c>
      <c r="AH73" s="247"/>
      <c r="AI73" s="247"/>
      <c r="AJ73" s="247"/>
      <c r="AK73" s="247"/>
      <c r="AL73" s="247"/>
      <c r="AM73" s="246"/>
      <c r="AN73" s="240">
        <v>40</v>
      </c>
      <c r="AO73" s="241"/>
      <c r="AP73" s="241"/>
      <c r="AQ73" s="241"/>
      <c r="AR73" s="241"/>
      <c r="AS73" s="241"/>
      <c r="AT73" s="246"/>
      <c r="AU73" s="240">
        <v>30</v>
      </c>
      <c r="AV73" s="241"/>
      <c r="AW73" s="241"/>
      <c r="AX73" s="241"/>
      <c r="AY73" s="241"/>
      <c r="AZ73" s="241"/>
      <c r="BA73" s="246"/>
      <c r="BB73" s="240">
        <v>20</v>
      </c>
      <c r="BC73" s="241"/>
      <c r="BD73" s="241"/>
      <c r="BE73" s="241"/>
      <c r="BF73" s="241"/>
      <c r="BG73" s="241"/>
      <c r="BH73" s="246"/>
      <c r="BI73" s="241">
        <v>10</v>
      </c>
      <c r="BJ73" s="241"/>
      <c r="BK73" s="241"/>
      <c r="BL73" s="241"/>
      <c r="BM73" s="241"/>
      <c r="BN73" s="156"/>
      <c r="BO73" s="136"/>
      <c r="BP73" s="240">
        <v>0</v>
      </c>
      <c r="BQ73" s="241"/>
      <c r="BR73" s="242"/>
      <c r="BS73" s="137" t="s">
        <v>22</v>
      </c>
    </row>
    <row r="74" spans="1:71" ht="13.5" x14ac:dyDescent="0.2">
      <c r="A74" s="127"/>
      <c r="B74" s="140" t="s">
        <v>26</v>
      </c>
      <c r="C74" s="140"/>
      <c r="D74" s="141" t="s">
        <v>21</v>
      </c>
      <c r="E74" s="140" t="s">
        <v>20</v>
      </c>
      <c r="F74" s="140"/>
      <c r="G74" s="140" t="s">
        <v>16</v>
      </c>
      <c r="H74" s="140"/>
      <c r="I74" s="140" t="s">
        <v>15</v>
      </c>
      <c r="J74" s="140"/>
      <c r="K74" s="141" t="s">
        <v>21</v>
      </c>
      <c r="L74" s="139" t="s">
        <v>20</v>
      </c>
      <c r="M74" s="140"/>
      <c r="N74" s="140" t="s">
        <v>16</v>
      </c>
      <c r="O74" s="140"/>
      <c r="P74" s="140" t="s">
        <v>15</v>
      </c>
      <c r="Q74" s="140"/>
      <c r="R74" s="141" t="s">
        <v>21</v>
      </c>
      <c r="S74" s="140" t="s">
        <v>20</v>
      </c>
      <c r="T74" s="140"/>
      <c r="U74" s="140" t="s">
        <v>16</v>
      </c>
      <c r="V74" s="140"/>
      <c r="W74" s="140" t="s">
        <v>15</v>
      </c>
      <c r="X74" s="140"/>
      <c r="Y74" s="141" t="s">
        <v>21</v>
      </c>
      <c r="Z74" s="139" t="s">
        <v>20</v>
      </c>
      <c r="AA74" s="140"/>
      <c r="AB74" s="140" t="s">
        <v>16</v>
      </c>
      <c r="AC74" s="140"/>
      <c r="AD74" s="140" t="s">
        <v>15</v>
      </c>
      <c r="AE74" s="140"/>
      <c r="AF74" s="141" t="s">
        <v>21</v>
      </c>
      <c r="AG74" s="140" t="s">
        <v>20</v>
      </c>
      <c r="AH74" s="140"/>
      <c r="AI74" s="140" t="s">
        <v>16</v>
      </c>
      <c r="AJ74" s="140"/>
      <c r="AK74" s="140" t="s">
        <v>15</v>
      </c>
      <c r="AL74" s="140"/>
      <c r="AM74" s="141" t="s">
        <v>21</v>
      </c>
      <c r="AN74" s="139" t="s">
        <v>20</v>
      </c>
      <c r="AO74" s="140"/>
      <c r="AP74" s="140" t="s">
        <v>16</v>
      </c>
      <c r="AQ74" s="140"/>
      <c r="AR74" s="140" t="s">
        <v>15</v>
      </c>
      <c r="AS74" s="140"/>
      <c r="AT74" s="141" t="s">
        <v>21</v>
      </c>
      <c r="AU74" s="140" t="s">
        <v>20</v>
      </c>
      <c r="AV74" s="140"/>
      <c r="AW74" s="140" t="s">
        <v>16</v>
      </c>
      <c r="AX74" s="140"/>
      <c r="AY74" s="140" t="s">
        <v>15</v>
      </c>
      <c r="AZ74" s="140"/>
      <c r="BA74" s="140" t="s">
        <v>21</v>
      </c>
      <c r="BB74" s="139" t="s">
        <v>20</v>
      </c>
      <c r="BC74" s="140"/>
      <c r="BD74" s="140" t="s">
        <v>16</v>
      </c>
      <c r="BE74" s="140"/>
      <c r="BF74" s="140" t="s">
        <v>15</v>
      </c>
      <c r="BG74" s="140"/>
      <c r="BH74" s="141" t="s">
        <v>21</v>
      </c>
      <c r="BI74" s="140" t="s">
        <v>20</v>
      </c>
      <c r="BJ74" s="140"/>
      <c r="BK74" s="140" t="s">
        <v>16</v>
      </c>
      <c r="BL74" s="140"/>
      <c r="BM74" s="140" t="s">
        <v>15</v>
      </c>
      <c r="BN74" s="140"/>
      <c r="BO74" s="141" t="s">
        <v>21</v>
      </c>
      <c r="BP74" s="140" t="s">
        <v>26</v>
      </c>
      <c r="BQ74" s="140"/>
      <c r="BR74" s="141" t="s">
        <v>21</v>
      </c>
      <c r="BS74" s="248">
        <v>22141</v>
      </c>
    </row>
    <row r="75" spans="1:71" ht="13.5" x14ac:dyDescent="0.2">
      <c r="A75" s="127"/>
      <c r="B75" s="140" t="s">
        <v>27</v>
      </c>
      <c r="C75" s="140" t="s">
        <v>28</v>
      </c>
      <c r="D75" s="141"/>
      <c r="E75" s="140" t="s">
        <v>27</v>
      </c>
      <c r="F75" s="140" t="s">
        <v>28</v>
      </c>
      <c r="G75" s="140" t="s">
        <v>27</v>
      </c>
      <c r="H75" s="140" t="s">
        <v>28</v>
      </c>
      <c r="I75" s="140" t="s">
        <v>27</v>
      </c>
      <c r="J75" s="140" t="s">
        <v>28</v>
      </c>
      <c r="K75" s="141"/>
      <c r="L75" s="140" t="s">
        <v>27</v>
      </c>
      <c r="M75" s="140" t="s">
        <v>28</v>
      </c>
      <c r="N75" s="140" t="s">
        <v>27</v>
      </c>
      <c r="O75" s="140" t="s">
        <v>28</v>
      </c>
      <c r="P75" s="140" t="s">
        <v>27</v>
      </c>
      <c r="Q75" s="140" t="s">
        <v>28</v>
      </c>
      <c r="R75" s="141"/>
      <c r="S75" s="140" t="s">
        <v>27</v>
      </c>
      <c r="T75" s="140" t="s">
        <v>28</v>
      </c>
      <c r="U75" s="140" t="s">
        <v>27</v>
      </c>
      <c r="V75" s="140" t="s">
        <v>28</v>
      </c>
      <c r="W75" s="140" t="s">
        <v>27</v>
      </c>
      <c r="X75" s="140" t="s">
        <v>28</v>
      </c>
      <c r="Y75" s="141"/>
      <c r="Z75" s="140" t="s">
        <v>27</v>
      </c>
      <c r="AA75" s="140" t="s">
        <v>28</v>
      </c>
      <c r="AB75" s="140" t="s">
        <v>27</v>
      </c>
      <c r="AC75" s="140" t="s">
        <v>28</v>
      </c>
      <c r="AD75" s="140" t="s">
        <v>27</v>
      </c>
      <c r="AE75" s="140" t="s">
        <v>28</v>
      </c>
      <c r="AF75" s="141"/>
      <c r="AG75" s="140" t="s">
        <v>27</v>
      </c>
      <c r="AH75" s="140" t="s">
        <v>28</v>
      </c>
      <c r="AI75" s="140" t="s">
        <v>27</v>
      </c>
      <c r="AJ75" s="140" t="s">
        <v>28</v>
      </c>
      <c r="AK75" s="140" t="s">
        <v>27</v>
      </c>
      <c r="AL75" s="140" t="s">
        <v>28</v>
      </c>
      <c r="AM75" s="141"/>
      <c r="AN75" s="140" t="s">
        <v>27</v>
      </c>
      <c r="AO75" s="140" t="s">
        <v>28</v>
      </c>
      <c r="AP75" s="140" t="s">
        <v>27</v>
      </c>
      <c r="AQ75" s="140" t="s">
        <v>28</v>
      </c>
      <c r="AR75" s="140" t="s">
        <v>27</v>
      </c>
      <c r="AS75" s="140" t="s">
        <v>28</v>
      </c>
      <c r="AT75" s="141"/>
      <c r="AU75" s="140" t="s">
        <v>27</v>
      </c>
      <c r="AV75" s="140" t="s">
        <v>28</v>
      </c>
      <c r="AW75" s="140" t="s">
        <v>27</v>
      </c>
      <c r="AX75" s="140" t="s">
        <v>28</v>
      </c>
      <c r="AY75" s="140" t="s">
        <v>27</v>
      </c>
      <c r="AZ75" s="140" t="s">
        <v>28</v>
      </c>
      <c r="BA75" s="141"/>
      <c r="BB75" s="140" t="s">
        <v>27</v>
      </c>
      <c r="BC75" s="140" t="s">
        <v>28</v>
      </c>
      <c r="BD75" s="140" t="s">
        <v>27</v>
      </c>
      <c r="BE75" s="140" t="s">
        <v>28</v>
      </c>
      <c r="BF75" s="140" t="s">
        <v>27</v>
      </c>
      <c r="BG75" s="140" t="s">
        <v>28</v>
      </c>
      <c r="BH75" s="141"/>
      <c r="BI75" s="140" t="s">
        <v>27</v>
      </c>
      <c r="BJ75" s="140" t="s">
        <v>28</v>
      </c>
      <c r="BK75" s="140" t="s">
        <v>27</v>
      </c>
      <c r="BL75" s="140" t="s">
        <v>28</v>
      </c>
      <c r="BM75" s="140" t="s">
        <v>27</v>
      </c>
      <c r="BN75" s="140" t="s">
        <v>28</v>
      </c>
      <c r="BO75" s="141"/>
      <c r="BP75" s="140" t="s">
        <v>27</v>
      </c>
      <c r="BQ75" s="140" t="s">
        <v>28</v>
      </c>
      <c r="BR75" s="141"/>
      <c r="BS75" s="248"/>
    </row>
    <row r="76" spans="1:71" x14ac:dyDescent="0.2">
      <c r="A76" s="133">
        <v>1</v>
      </c>
      <c r="B76" s="127">
        <v>22141</v>
      </c>
      <c r="C76" s="128"/>
      <c r="D76" s="252">
        <v>5.8</v>
      </c>
      <c r="E76" s="128">
        <v>22141</v>
      </c>
      <c r="F76" s="128"/>
      <c r="G76" s="128">
        <v>22141</v>
      </c>
      <c r="H76" s="128"/>
      <c r="I76" s="128">
        <v>22141</v>
      </c>
      <c r="J76" s="128"/>
      <c r="K76" s="252">
        <v>5.3</v>
      </c>
      <c r="L76" s="127">
        <v>22144</v>
      </c>
      <c r="M76" s="128"/>
      <c r="N76" s="128">
        <v>22144</v>
      </c>
      <c r="O76" s="128"/>
      <c r="P76" s="128">
        <v>22141</v>
      </c>
      <c r="Q76" s="128"/>
      <c r="R76" s="252">
        <v>4.9000000000000004</v>
      </c>
      <c r="S76" s="128">
        <v>22143</v>
      </c>
      <c r="T76" s="128"/>
      <c r="U76" s="128">
        <v>22143</v>
      </c>
      <c r="V76" s="128"/>
      <c r="W76" s="128">
        <v>22142</v>
      </c>
      <c r="X76" s="128"/>
      <c r="Y76" s="252">
        <v>4.3</v>
      </c>
      <c r="Z76" s="127">
        <v>22252</v>
      </c>
      <c r="AA76" s="128"/>
      <c r="AB76" s="128">
        <v>22179</v>
      </c>
      <c r="AC76" s="128"/>
      <c r="AD76" s="128">
        <v>22178</v>
      </c>
      <c r="AE76" s="128"/>
      <c r="AF76" s="252">
        <v>3.7</v>
      </c>
      <c r="AG76" s="128">
        <v>22258</v>
      </c>
      <c r="AH76" s="128"/>
      <c r="AI76" s="128">
        <v>22208</v>
      </c>
      <c r="AJ76" s="128"/>
      <c r="AK76" s="128">
        <v>22178</v>
      </c>
      <c r="AL76" s="128"/>
      <c r="AM76" s="252">
        <v>3.3</v>
      </c>
      <c r="AN76" s="127">
        <v>22218</v>
      </c>
      <c r="AO76" s="128"/>
      <c r="AP76" s="128">
        <v>22180</v>
      </c>
      <c r="AQ76" s="128"/>
      <c r="AR76" s="128">
        <v>22178</v>
      </c>
      <c r="AS76" s="128"/>
      <c r="AT76" s="252">
        <v>2.8</v>
      </c>
      <c r="AU76" s="128">
        <v>22256</v>
      </c>
      <c r="AV76" s="128"/>
      <c r="AW76" s="128">
        <v>22245</v>
      </c>
      <c r="AX76" s="128"/>
      <c r="AY76" s="123">
        <v>22178</v>
      </c>
      <c r="BA76" s="252">
        <v>2.2999999999999998</v>
      </c>
      <c r="BB76" s="127">
        <v>22320</v>
      </c>
      <c r="BC76" s="128"/>
      <c r="BD76" s="128">
        <v>22255</v>
      </c>
      <c r="BE76" s="128"/>
      <c r="BF76" s="128">
        <v>22212</v>
      </c>
      <c r="BG76" s="128"/>
      <c r="BH76" s="252">
        <v>1.8</v>
      </c>
      <c r="BI76" s="128">
        <v>22338</v>
      </c>
      <c r="BJ76" s="128"/>
      <c r="BK76" s="128">
        <v>22291</v>
      </c>
      <c r="BL76" s="128"/>
      <c r="BM76" s="128">
        <v>22242</v>
      </c>
      <c r="BN76" s="128"/>
      <c r="BO76" s="252">
        <v>1.3</v>
      </c>
      <c r="BP76" s="159">
        <v>23774</v>
      </c>
      <c r="BQ76" s="159"/>
      <c r="BR76" s="243">
        <v>0.8</v>
      </c>
      <c r="BS76" s="248"/>
    </row>
    <row r="77" spans="1:71" ht="12.75" customHeight="1" x14ac:dyDescent="0.2">
      <c r="A77" s="133">
        <v>2</v>
      </c>
      <c r="B77" s="127">
        <v>22144</v>
      </c>
      <c r="C77" s="128"/>
      <c r="D77" s="252"/>
      <c r="E77" s="128">
        <v>22154</v>
      </c>
      <c r="F77" s="128"/>
      <c r="G77" s="128">
        <v>22160</v>
      </c>
      <c r="H77" s="128"/>
      <c r="I77" s="128">
        <v>22230</v>
      </c>
      <c r="J77" s="128"/>
      <c r="K77" s="252"/>
      <c r="L77" s="127">
        <v>22313</v>
      </c>
      <c r="M77" s="128"/>
      <c r="N77" s="128">
        <v>22232</v>
      </c>
      <c r="O77" s="128"/>
      <c r="P77" s="128">
        <v>22234</v>
      </c>
      <c r="Q77" s="128"/>
      <c r="R77" s="252"/>
      <c r="S77" s="128">
        <v>22274</v>
      </c>
      <c r="T77" s="128"/>
      <c r="U77" s="128">
        <v>22143</v>
      </c>
      <c r="V77" s="128"/>
      <c r="W77" s="128">
        <v>22178</v>
      </c>
      <c r="X77" s="128"/>
      <c r="Y77" s="252"/>
      <c r="Z77" s="127">
        <v>22319</v>
      </c>
      <c r="AA77" s="128"/>
      <c r="AB77" s="128">
        <v>22183</v>
      </c>
      <c r="AC77" s="128"/>
      <c r="AD77" s="128">
        <v>22191</v>
      </c>
      <c r="AE77" s="128"/>
      <c r="AF77" s="252"/>
      <c r="AG77" s="128">
        <v>22275</v>
      </c>
      <c r="AH77" s="128"/>
      <c r="AI77" s="128">
        <v>22229</v>
      </c>
      <c r="AJ77" s="128"/>
      <c r="AK77" s="128">
        <v>22178</v>
      </c>
      <c r="AL77" s="128"/>
      <c r="AM77" s="252"/>
      <c r="AN77" s="127">
        <v>22389</v>
      </c>
      <c r="AO77" s="128"/>
      <c r="AP77" s="128">
        <v>22262</v>
      </c>
      <c r="AQ77" s="128"/>
      <c r="AR77" s="128">
        <v>22262</v>
      </c>
      <c r="AS77" s="128"/>
      <c r="AT77" s="252"/>
      <c r="AU77" s="128">
        <v>22378</v>
      </c>
      <c r="AV77" s="128"/>
      <c r="AW77" s="128">
        <v>22248</v>
      </c>
      <c r="AX77" s="128"/>
      <c r="AY77" s="123">
        <v>22280</v>
      </c>
      <c r="BA77" s="252"/>
      <c r="BB77" s="127">
        <v>22429</v>
      </c>
      <c r="BC77" s="128"/>
      <c r="BD77" s="128">
        <v>22296</v>
      </c>
      <c r="BE77" s="128"/>
      <c r="BF77" s="128">
        <v>22253</v>
      </c>
      <c r="BG77" s="128"/>
      <c r="BH77" s="252"/>
      <c r="BI77" s="128">
        <v>22414</v>
      </c>
      <c r="BJ77" s="128"/>
      <c r="BK77" s="128">
        <v>22458</v>
      </c>
      <c r="BL77" s="128"/>
      <c r="BM77" s="128">
        <v>22342</v>
      </c>
      <c r="BN77" s="128"/>
      <c r="BO77" s="252"/>
      <c r="BP77" s="159">
        <v>23798</v>
      </c>
      <c r="BQ77" s="159"/>
      <c r="BR77" s="244"/>
      <c r="BS77" s="248"/>
    </row>
    <row r="78" spans="1:71" ht="12.75" customHeight="1" x14ac:dyDescent="0.2">
      <c r="A78" s="133">
        <v>3</v>
      </c>
      <c r="B78" s="127">
        <v>22141</v>
      </c>
      <c r="C78" s="128"/>
      <c r="D78" s="252"/>
      <c r="E78" s="128">
        <v>22143</v>
      </c>
      <c r="F78" s="128"/>
      <c r="G78" s="128">
        <v>22159</v>
      </c>
      <c r="H78" s="128"/>
      <c r="I78" s="128">
        <v>22141</v>
      </c>
      <c r="J78" s="128"/>
      <c r="K78" s="252"/>
      <c r="L78" s="127">
        <v>22204</v>
      </c>
      <c r="M78" s="128"/>
      <c r="N78" s="128">
        <v>22303</v>
      </c>
      <c r="O78" s="128"/>
      <c r="P78" s="128">
        <v>22200</v>
      </c>
      <c r="Q78" s="128"/>
      <c r="R78" s="252"/>
      <c r="S78" s="128">
        <v>22295</v>
      </c>
      <c r="T78" s="128"/>
      <c r="U78" s="128">
        <v>22219</v>
      </c>
      <c r="V78" s="128"/>
      <c r="W78" s="128">
        <v>22261</v>
      </c>
      <c r="X78" s="128"/>
      <c r="Y78" s="252"/>
      <c r="Z78" s="127">
        <v>22373</v>
      </c>
      <c r="AA78" s="128"/>
      <c r="AB78" s="128">
        <v>22179</v>
      </c>
      <c r="AC78" s="128"/>
      <c r="AD78" s="128">
        <v>22178</v>
      </c>
      <c r="AE78" s="128"/>
      <c r="AF78" s="252"/>
      <c r="AG78" s="128">
        <v>22391</v>
      </c>
      <c r="AH78" s="128"/>
      <c r="AI78" s="128">
        <v>22215</v>
      </c>
      <c r="AJ78" s="128"/>
      <c r="AK78" s="128">
        <v>22216</v>
      </c>
      <c r="AL78" s="128"/>
      <c r="AM78" s="252"/>
      <c r="AN78" s="127">
        <v>22276</v>
      </c>
      <c r="AO78" s="128"/>
      <c r="AP78" s="128">
        <v>22183</v>
      </c>
      <c r="AQ78" s="128"/>
      <c r="AR78" s="128">
        <v>22185</v>
      </c>
      <c r="AS78" s="128"/>
      <c r="AT78" s="252"/>
      <c r="AU78" s="128">
        <v>22264</v>
      </c>
      <c r="AV78" s="128"/>
      <c r="AW78" s="128">
        <v>22284</v>
      </c>
      <c r="AX78" s="128"/>
      <c r="AY78" s="123">
        <v>22178</v>
      </c>
      <c r="BA78" s="252"/>
      <c r="BB78" s="127">
        <v>22356</v>
      </c>
      <c r="BC78" s="128"/>
      <c r="BD78" s="128">
        <v>22316</v>
      </c>
      <c r="BE78" s="128"/>
      <c r="BF78" s="128">
        <v>22280</v>
      </c>
      <c r="BG78" s="128"/>
      <c r="BH78" s="252"/>
      <c r="BI78" s="128">
        <v>22534</v>
      </c>
      <c r="BJ78" s="128"/>
      <c r="BK78" s="128">
        <v>22387</v>
      </c>
      <c r="BL78" s="128"/>
      <c r="BM78" s="128">
        <v>22533</v>
      </c>
      <c r="BN78" s="128"/>
      <c r="BO78" s="252"/>
      <c r="BP78" s="159">
        <v>23804</v>
      </c>
      <c r="BQ78" s="159"/>
      <c r="BR78" s="244"/>
      <c r="BS78" s="248"/>
    </row>
    <row r="79" spans="1:71" ht="12.75" customHeight="1" x14ac:dyDescent="0.2">
      <c r="A79" s="133">
        <v>4</v>
      </c>
      <c r="B79" s="127">
        <v>22141</v>
      </c>
      <c r="C79" s="128"/>
      <c r="D79" s="252"/>
      <c r="E79" s="128">
        <v>22268</v>
      </c>
      <c r="F79" s="128"/>
      <c r="G79" s="128">
        <v>22141</v>
      </c>
      <c r="H79" s="128"/>
      <c r="I79" s="128">
        <v>22141</v>
      </c>
      <c r="J79" s="128"/>
      <c r="K79" s="252"/>
      <c r="L79" s="127">
        <v>22203</v>
      </c>
      <c r="M79" s="128"/>
      <c r="N79" s="128">
        <v>22202</v>
      </c>
      <c r="O79" s="128"/>
      <c r="P79" s="128">
        <v>22209</v>
      </c>
      <c r="Q79" s="128"/>
      <c r="R79" s="252"/>
      <c r="S79" s="128">
        <v>22249</v>
      </c>
      <c r="T79" s="128"/>
      <c r="U79" s="128">
        <v>22232</v>
      </c>
      <c r="V79" s="128"/>
      <c r="W79" s="128">
        <v>22144</v>
      </c>
      <c r="X79" s="128"/>
      <c r="Y79" s="252"/>
      <c r="Z79" s="127">
        <v>22271</v>
      </c>
      <c r="AA79" s="128"/>
      <c r="AB79" s="128">
        <v>22211</v>
      </c>
      <c r="AC79" s="128"/>
      <c r="AD79" s="128">
        <v>22233</v>
      </c>
      <c r="AE79" s="128"/>
      <c r="AF79" s="252"/>
      <c r="AG79" s="128">
        <v>22309</v>
      </c>
      <c r="AH79" s="128"/>
      <c r="AI79" s="128">
        <v>22225</v>
      </c>
      <c r="AJ79" s="128"/>
      <c r="AK79" s="128">
        <v>22276</v>
      </c>
      <c r="AL79" s="128"/>
      <c r="AM79" s="252"/>
      <c r="AN79" s="127">
        <v>22261</v>
      </c>
      <c r="AO79" s="128"/>
      <c r="AP79" s="128">
        <v>22279</v>
      </c>
      <c r="AQ79" s="128"/>
      <c r="AR79" s="128">
        <v>22183</v>
      </c>
      <c r="AS79" s="128"/>
      <c r="AT79" s="252"/>
      <c r="AU79" s="128">
        <v>22292</v>
      </c>
      <c r="AV79" s="128"/>
      <c r="AW79" s="128">
        <v>22318</v>
      </c>
      <c r="AX79" s="128"/>
      <c r="AY79" s="123">
        <v>22253</v>
      </c>
      <c r="BA79" s="252"/>
      <c r="BB79" s="127">
        <v>22522</v>
      </c>
      <c r="BC79" s="128"/>
      <c r="BD79" s="128">
        <v>22321</v>
      </c>
      <c r="BE79" s="128"/>
      <c r="BF79" s="128">
        <v>22276</v>
      </c>
      <c r="BG79" s="128"/>
      <c r="BH79" s="252"/>
      <c r="BI79" s="128">
        <v>22522</v>
      </c>
      <c r="BJ79" s="128"/>
      <c r="BK79" s="128">
        <v>22402</v>
      </c>
      <c r="BL79" s="128"/>
      <c r="BM79" s="128">
        <v>22462</v>
      </c>
      <c r="BN79" s="128"/>
      <c r="BO79" s="252"/>
      <c r="BP79" s="159">
        <v>23821</v>
      </c>
      <c r="BQ79" s="159"/>
      <c r="BR79" s="244"/>
      <c r="BS79" s="248"/>
    </row>
    <row r="80" spans="1:71" ht="12.75" customHeight="1" x14ac:dyDescent="0.2">
      <c r="A80" s="134">
        <v>5</v>
      </c>
      <c r="B80" s="130">
        <v>22244</v>
      </c>
      <c r="C80" s="131"/>
      <c r="D80" s="253"/>
      <c r="E80" s="131">
        <v>22248</v>
      </c>
      <c r="F80" s="131"/>
      <c r="G80" s="131">
        <v>22234</v>
      </c>
      <c r="H80" s="131"/>
      <c r="I80" s="131">
        <v>22148</v>
      </c>
      <c r="J80" s="131"/>
      <c r="K80" s="253"/>
      <c r="L80" s="130">
        <v>22183</v>
      </c>
      <c r="M80" s="131"/>
      <c r="N80" s="131">
        <v>22232</v>
      </c>
      <c r="O80" s="131"/>
      <c r="P80" s="131">
        <v>22165</v>
      </c>
      <c r="Q80" s="131"/>
      <c r="R80" s="253"/>
      <c r="S80" s="131">
        <v>22317</v>
      </c>
      <c r="T80" s="131"/>
      <c r="U80" s="131">
        <v>22194</v>
      </c>
      <c r="V80" s="131"/>
      <c r="W80" s="131">
        <v>22248</v>
      </c>
      <c r="X80" s="131"/>
      <c r="Y80" s="253"/>
      <c r="Z80" s="130">
        <v>22388</v>
      </c>
      <c r="AA80" s="131"/>
      <c r="AB80" s="131">
        <v>22290</v>
      </c>
      <c r="AC80" s="131"/>
      <c r="AD80" s="131">
        <v>22245</v>
      </c>
      <c r="AE80" s="131"/>
      <c r="AF80" s="253"/>
      <c r="AG80" s="131">
        <v>22315</v>
      </c>
      <c r="AH80" s="131"/>
      <c r="AI80" s="131">
        <v>22271</v>
      </c>
      <c r="AJ80" s="131"/>
      <c r="AK80" s="131">
        <v>22274</v>
      </c>
      <c r="AL80" s="131"/>
      <c r="AM80" s="253"/>
      <c r="AN80" s="130">
        <v>22349</v>
      </c>
      <c r="AO80" s="131"/>
      <c r="AP80" s="131">
        <v>22325</v>
      </c>
      <c r="AQ80" s="131"/>
      <c r="AR80" s="131">
        <v>22284</v>
      </c>
      <c r="AS80" s="131"/>
      <c r="AT80" s="253"/>
      <c r="AU80" s="131">
        <v>22308</v>
      </c>
      <c r="AV80" s="131"/>
      <c r="AW80" s="131">
        <v>22382</v>
      </c>
      <c r="AX80" s="128"/>
      <c r="AY80" s="123">
        <v>22280</v>
      </c>
      <c r="BA80" s="253"/>
      <c r="BB80" s="130">
        <v>22476</v>
      </c>
      <c r="BC80" s="131"/>
      <c r="BD80" s="131">
        <v>22296</v>
      </c>
      <c r="BE80" s="131"/>
      <c r="BF80" s="131">
        <v>22274</v>
      </c>
      <c r="BG80" s="131"/>
      <c r="BH80" s="253"/>
      <c r="BI80" s="131">
        <v>22678</v>
      </c>
      <c r="BJ80" s="131"/>
      <c r="BK80" s="131">
        <v>22439</v>
      </c>
      <c r="BL80" s="131"/>
      <c r="BM80" s="131">
        <v>22254</v>
      </c>
      <c r="BN80" s="131"/>
      <c r="BO80" s="253"/>
      <c r="BP80" s="160">
        <v>23284</v>
      </c>
      <c r="BQ80" s="160"/>
      <c r="BR80" s="245"/>
      <c r="BS80" s="249"/>
    </row>
    <row r="81" spans="1:71" ht="13.5" x14ac:dyDescent="0.25">
      <c r="A81" s="138"/>
      <c r="B81" s="125"/>
      <c r="C81" s="125"/>
      <c r="D81" s="125"/>
      <c r="E81" s="125"/>
      <c r="F81" s="125"/>
      <c r="G81" s="125"/>
      <c r="H81" s="125"/>
      <c r="I81" s="125"/>
      <c r="J81" s="125"/>
      <c r="K81" s="126"/>
      <c r="L81" s="125"/>
      <c r="M81" s="125"/>
      <c r="N81" s="125"/>
      <c r="O81" s="125"/>
      <c r="P81" s="125"/>
      <c r="Q81" s="125"/>
      <c r="R81" s="125"/>
      <c r="S81" s="124"/>
      <c r="T81" s="125"/>
      <c r="U81" s="125"/>
      <c r="V81" s="125"/>
      <c r="W81" s="125"/>
      <c r="X81" s="125"/>
      <c r="Y81" s="126"/>
      <c r="Z81" s="125"/>
      <c r="AA81" s="125"/>
      <c r="AB81" s="125"/>
      <c r="AC81" s="125"/>
      <c r="AD81" s="125"/>
      <c r="AE81" s="125"/>
      <c r="AF81" s="125"/>
      <c r="AG81" s="124"/>
      <c r="AH81" s="125"/>
      <c r="AI81" s="125"/>
      <c r="AJ81" s="125"/>
      <c r="AK81" s="125"/>
      <c r="AL81" s="125"/>
      <c r="AM81" s="126"/>
      <c r="AN81" s="125"/>
      <c r="AO81" s="125"/>
      <c r="AP81" s="125"/>
      <c r="AQ81" s="125"/>
      <c r="AR81" s="125"/>
      <c r="AS81" s="125"/>
      <c r="AT81" s="125"/>
      <c r="AU81" s="124"/>
      <c r="AV81" s="125"/>
      <c r="AW81" s="125"/>
      <c r="AX81" s="125"/>
      <c r="AY81" s="125"/>
      <c r="AZ81" s="125"/>
      <c r="BA81" s="126"/>
      <c r="BB81" s="125"/>
      <c r="BC81" s="125"/>
      <c r="BD81" s="125"/>
      <c r="BE81" s="125"/>
      <c r="BF81" s="125"/>
      <c r="BG81" s="125"/>
      <c r="BH81" s="125"/>
      <c r="BI81" s="124"/>
      <c r="BJ81" s="125"/>
      <c r="BK81" s="125"/>
      <c r="BL81" s="125"/>
      <c r="BM81" s="125"/>
      <c r="BN81" s="125"/>
      <c r="BO81" s="126"/>
      <c r="BP81" s="125"/>
      <c r="BQ81" s="125"/>
      <c r="BR81" s="126"/>
      <c r="BS81" s="126"/>
    </row>
    <row r="82" spans="1:71" s="148" customFormat="1" ht="13.5" x14ac:dyDescent="0.25">
      <c r="A82" s="145" t="s">
        <v>23</v>
      </c>
      <c r="B82" s="162">
        <f>MIN(B76:B80)</f>
        <v>22141</v>
      </c>
      <c r="C82" s="143">
        <f>(B82-$BS$74)/$BS$74</f>
        <v>0</v>
      </c>
      <c r="D82" s="143"/>
      <c r="E82" s="162">
        <f>MIN(E76:E80)</f>
        <v>22141</v>
      </c>
      <c r="F82" s="143">
        <f>(E82-$BS$74)/$BS$74</f>
        <v>0</v>
      </c>
      <c r="G82" s="162">
        <f>MIN(G76:G80)</f>
        <v>22141</v>
      </c>
      <c r="H82" s="143">
        <f>(G82-$BS$74)/$BS$74</f>
        <v>0</v>
      </c>
      <c r="I82" s="162">
        <f>MIN(I76:I80)</f>
        <v>22141</v>
      </c>
      <c r="J82" s="143">
        <f>(I82-$BS$74)/$BS$74</f>
        <v>0</v>
      </c>
      <c r="K82" s="146"/>
      <c r="L82" s="162">
        <f>MIN(L76:L80)</f>
        <v>22144</v>
      </c>
      <c r="M82" s="143">
        <f>(L82-$BS$74)/$BS$74</f>
        <v>1.3549523508423286E-4</v>
      </c>
      <c r="N82" s="162">
        <f>MIN(N76:N80)</f>
        <v>22144</v>
      </c>
      <c r="O82" s="143">
        <f>(N82-$BS$74)/$BS$74</f>
        <v>1.3549523508423286E-4</v>
      </c>
      <c r="P82" s="162">
        <f>MIN(P76:P80)</f>
        <v>22141</v>
      </c>
      <c r="Q82" s="143">
        <f>(P82-$BS$74)/$BS$74</f>
        <v>0</v>
      </c>
      <c r="R82" s="143"/>
      <c r="S82" s="162">
        <f>MIN(S76:S80)</f>
        <v>22143</v>
      </c>
      <c r="T82" s="143">
        <f>(S82-$BS$74)/$BS$74</f>
        <v>9.0330156722821919E-5</v>
      </c>
      <c r="U82" s="162">
        <f>MIN(U76:U80)</f>
        <v>22143</v>
      </c>
      <c r="V82" s="143">
        <f>(U82-$BS$74)/$BS$74</f>
        <v>9.0330156722821919E-5</v>
      </c>
      <c r="W82" s="162">
        <f>MIN(W76:W80)</f>
        <v>22142</v>
      </c>
      <c r="X82" s="143">
        <f>(W82-$BS$74)/$BS$74</f>
        <v>4.516507836141096E-5</v>
      </c>
      <c r="Y82" s="146"/>
      <c r="Z82" s="162">
        <f>MIN(Z76:Z80)</f>
        <v>22252</v>
      </c>
      <c r="AA82" s="143">
        <f>(Z82-$BS$74)/$BS$74</f>
        <v>5.0133236981166158E-3</v>
      </c>
      <c r="AB82" s="162">
        <f>MIN(AB76:AB80)</f>
        <v>22179</v>
      </c>
      <c r="AC82" s="143">
        <f>(AB82-$BS$74)/$BS$74</f>
        <v>1.7162729777336163E-3</v>
      </c>
      <c r="AD82" s="162">
        <f>MIN(AD76:AD80)</f>
        <v>22178</v>
      </c>
      <c r="AE82" s="143">
        <f>(AD82-$BS$74)/$BS$74</f>
        <v>1.6711078993722054E-3</v>
      </c>
      <c r="AF82" s="143"/>
      <c r="AG82" s="162">
        <f>MIN(AG76:AG80)</f>
        <v>22258</v>
      </c>
      <c r="AH82" s="143">
        <f>(AG82-$BS$74)/$BS$74</f>
        <v>5.2843141682850821E-3</v>
      </c>
      <c r="AI82" s="162">
        <f>MIN(AI76:AI80)</f>
        <v>22208</v>
      </c>
      <c r="AJ82" s="143">
        <f>(AI82-$BS$74)/$BS$74</f>
        <v>3.0260602502145341E-3</v>
      </c>
      <c r="AK82" s="162">
        <f>MIN(AK76:AK80)</f>
        <v>22178</v>
      </c>
      <c r="AL82" s="143">
        <f>(AK82-$BS$74)/$BS$74</f>
        <v>1.6711078993722054E-3</v>
      </c>
      <c r="AM82" s="146"/>
      <c r="AN82" s="162">
        <f>MIN(AN76:AN80)</f>
        <v>22218</v>
      </c>
      <c r="AO82" s="143">
        <f>(AN82-$BS$74)/$BS$74</f>
        <v>3.4777110338286435E-3</v>
      </c>
      <c r="AP82" s="162">
        <f>MIN(AP76:AP80)</f>
        <v>22180</v>
      </c>
      <c r="AQ82" s="143">
        <f>(AP82-$BS$74)/$BS$74</f>
        <v>1.7614380560950274E-3</v>
      </c>
      <c r="AR82" s="162">
        <f>MIN(AR76:AR80)</f>
        <v>22178</v>
      </c>
      <c r="AS82" s="143">
        <f>(AR82-$BS$74)/$BS$74</f>
        <v>1.6711078993722054E-3</v>
      </c>
      <c r="AT82" s="143"/>
      <c r="AU82" s="162">
        <f>MIN(AU76:AU80)</f>
        <v>22256</v>
      </c>
      <c r="AV82" s="143">
        <f>(AU82-$BS$74)/$BS$74</f>
        <v>5.1939840115622603E-3</v>
      </c>
      <c r="AW82" s="162">
        <f>MIN(AW76:AW80)</f>
        <v>22245</v>
      </c>
      <c r="AX82" s="143">
        <f>(AW82-$BS$74)/$BS$74</f>
        <v>4.6971681495867395E-3</v>
      </c>
      <c r="AY82" s="162">
        <f>MIN(AY76:AY80)</f>
        <v>22178</v>
      </c>
      <c r="AZ82" s="143">
        <f>(AY82-$BS$74)/$BS$74</f>
        <v>1.6711078993722054E-3</v>
      </c>
      <c r="BA82" s="146"/>
      <c r="BB82" s="162">
        <f>MIN(BB76:BB80)</f>
        <v>22320</v>
      </c>
      <c r="BC82" s="143">
        <f>(BB82-$BS$74)/$BS$74</f>
        <v>8.0845490266925613E-3</v>
      </c>
      <c r="BD82" s="162">
        <f>MIN(BD76:BD80)</f>
        <v>22255</v>
      </c>
      <c r="BE82" s="143">
        <f>(BD82-$BS$74)/$BS$74</f>
        <v>5.1488189332008494E-3</v>
      </c>
      <c r="BF82" s="162">
        <f>MIN(BF76:BF80)</f>
        <v>22212</v>
      </c>
      <c r="BG82" s="143">
        <f>(BF82-$BS$74)/$BS$74</f>
        <v>3.2067205636601781E-3</v>
      </c>
      <c r="BH82" s="143"/>
      <c r="BI82" s="162">
        <f>MIN(BI76:BI80)</f>
        <v>22338</v>
      </c>
      <c r="BJ82" s="143">
        <f>(BI82-$BS$74)/$BS$74</f>
        <v>8.8975204371979592E-3</v>
      </c>
      <c r="BK82" s="162">
        <f>MIN(BK76:BK80)</f>
        <v>22291</v>
      </c>
      <c r="BL82" s="143">
        <f>(BK82-$BS$74)/$BS$74</f>
        <v>6.7747617542116435E-3</v>
      </c>
      <c r="BM82" s="162">
        <f>MIN(BM76:BM80)</f>
        <v>22242</v>
      </c>
      <c r="BN82" s="143">
        <f>(BM82-$BS$74)/$BS$74</f>
        <v>4.5616729145025068E-3</v>
      </c>
      <c r="BO82" s="146"/>
      <c r="BP82" s="162">
        <f>MIN(BP76:BP80)</f>
        <v>23284</v>
      </c>
      <c r="BQ82" s="143">
        <f>(BP82-$BS$74)/$BS$74</f>
        <v>5.1623684567092723E-2</v>
      </c>
      <c r="BR82" s="129"/>
      <c r="BS82" s="147"/>
    </row>
    <row r="83" spans="1:71" ht="13.5" x14ac:dyDescent="0.25">
      <c r="A83" s="142" t="s">
        <v>24</v>
      </c>
      <c r="B83" s="128">
        <f>AVERAGE(B76:B80)</f>
        <v>22162.2</v>
      </c>
      <c r="C83" s="143">
        <f>(B83-$BS$74)/$BS$74</f>
        <v>9.5749966126194516E-4</v>
      </c>
      <c r="D83" s="128"/>
      <c r="E83" s="128">
        <f>AVERAGE(E76:E80)</f>
        <v>22190.799999999999</v>
      </c>
      <c r="F83" s="143">
        <f>(E83-$BS$74)/$BS$74</f>
        <v>2.2492209023982327E-3</v>
      </c>
      <c r="G83" s="128">
        <f>AVERAGE(G76:G80)</f>
        <v>22167</v>
      </c>
      <c r="H83" s="143">
        <f>(G83-$BS$74)/$BS$74</f>
        <v>1.1742920373966849E-3</v>
      </c>
      <c r="I83" s="128">
        <f>AVERAGE(I76:I80)</f>
        <v>22160.2</v>
      </c>
      <c r="J83" s="143">
        <f>(I83-$BS$74)/$BS$74</f>
        <v>8.6716950453912325E-4</v>
      </c>
      <c r="K83" s="129"/>
      <c r="L83" s="128">
        <f>AVERAGE(L76:L80)</f>
        <v>22209.4</v>
      </c>
      <c r="M83" s="143">
        <f>(L83-$BS$74)/$BS$74</f>
        <v>3.0892913599205752E-3</v>
      </c>
      <c r="N83" s="128">
        <f>AVERAGE(N76:N80)</f>
        <v>22222.6</v>
      </c>
      <c r="O83" s="143">
        <f>(N83-$BS$74)/$BS$74</f>
        <v>3.6854703942910683E-3</v>
      </c>
      <c r="P83" s="128">
        <f>AVERAGE(P76:P80)</f>
        <v>22189.8</v>
      </c>
      <c r="Q83" s="143">
        <f>(P83-$BS$74)/$BS$74</f>
        <v>2.2040558240368218E-3</v>
      </c>
      <c r="R83" s="128"/>
      <c r="S83" s="128">
        <f>AVERAGE(S76:S80)</f>
        <v>22255.599999999999</v>
      </c>
      <c r="T83" s="143">
        <f>(S83-$BS$74)/$BS$74</f>
        <v>5.1759179802176297E-3</v>
      </c>
      <c r="U83" s="128">
        <f>AVERAGE(U76:U80)</f>
        <v>22186.2</v>
      </c>
      <c r="V83" s="143">
        <f>(U83-$BS$74)/$BS$74</f>
        <v>2.0414615419358079E-3</v>
      </c>
      <c r="W83" s="128">
        <f>AVERAGE(W76:W80)</f>
        <v>22194.6</v>
      </c>
      <c r="X83" s="143">
        <f>(W83-$BS$74)/$BS$74</f>
        <v>2.4208482001715614E-3</v>
      </c>
      <c r="Y83" s="129"/>
      <c r="Z83" s="128">
        <f>AVERAGE(Z76:Z80)</f>
        <v>22320.6</v>
      </c>
      <c r="AA83" s="143">
        <f>(Z83-$BS$74)/$BS$74</f>
        <v>8.1116480737093415E-3</v>
      </c>
      <c r="AB83" s="128">
        <f>AVERAGE(AB76:AB80)</f>
        <v>22208.400000000001</v>
      </c>
      <c r="AC83" s="143">
        <f>(AB83-$BS$74)/$BS$74</f>
        <v>3.0441262815591643E-3</v>
      </c>
      <c r="AD83" s="128">
        <f>AVERAGE(AD76:AD80)</f>
        <v>22205</v>
      </c>
      <c r="AE83" s="143">
        <f>(AD83-$BS$74)/$BS$74</f>
        <v>2.8905650151303014E-3</v>
      </c>
      <c r="AF83" s="128"/>
      <c r="AG83" s="128">
        <f>AVERAGE(AG76:AG80)</f>
        <v>22309.599999999999</v>
      </c>
      <c r="AH83" s="143">
        <f>(AG83-$BS$74)/$BS$74</f>
        <v>7.6148322117338216E-3</v>
      </c>
      <c r="AI83" s="128">
        <f>AVERAGE(AI76:AI80)</f>
        <v>22229.599999999999</v>
      </c>
      <c r="AJ83" s="143">
        <f>(AI83-$BS$74)/$BS$74</f>
        <v>4.0016259428209454E-3</v>
      </c>
      <c r="AK83" s="128">
        <f>AVERAGE(AK76:AK80)</f>
        <v>22224.400000000001</v>
      </c>
      <c r="AL83" s="143">
        <f>(AK83-$BS$74)/$BS$74</f>
        <v>3.7667675353417395E-3</v>
      </c>
      <c r="AM83" s="129"/>
      <c r="AN83" s="128">
        <f>AVERAGE(AN76:AN80)</f>
        <v>22298.6</v>
      </c>
      <c r="AO83" s="143">
        <f>(AN83-$BS$74)/$BS$74</f>
        <v>7.1180163497583009E-3</v>
      </c>
      <c r="AP83" s="128">
        <f>AVERAGE(AP76:AP80)</f>
        <v>22245.8</v>
      </c>
      <c r="AQ83" s="143">
        <f>(AP83-$BS$74)/$BS$74</f>
        <v>4.7333002122758351E-3</v>
      </c>
      <c r="AR83" s="128">
        <f>AVERAGE(AR76:AR80)</f>
        <v>22218.400000000001</v>
      </c>
      <c r="AS83" s="143">
        <f>(AR83-$BS$74)/$BS$74</f>
        <v>3.4957770651732737E-3</v>
      </c>
      <c r="AT83" s="128"/>
      <c r="AU83" s="128">
        <f>AVERAGE(AU76:AU80)</f>
        <v>22299.599999999999</v>
      </c>
      <c r="AV83" s="143">
        <f>(AU83-$BS$74)/$BS$74</f>
        <v>7.1631814281197118E-3</v>
      </c>
      <c r="AW83" s="128">
        <f>AVERAGE(AW76:AW80)</f>
        <v>22295.4</v>
      </c>
      <c r="AX83" s="143">
        <f>(AW83-$BS$74)/$BS$74</f>
        <v>6.9734880990019177E-3</v>
      </c>
      <c r="AY83" s="128">
        <f>AVERAGE(AY76:AY80)</f>
        <v>22233.8</v>
      </c>
      <c r="AZ83" s="143">
        <f>(AY83-$BS$74)/$BS$74</f>
        <v>4.1913192719389043E-3</v>
      </c>
      <c r="BA83" s="129"/>
      <c r="BB83" s="128">
        <f>AVERAGE(BB76:BB80)</f>
        <v>22420.6</v>
      </c>
      <c r="BC83" s="143">
        <f>(BB83-$BS$74)/$BS$74</f>
        <v>1.2628155909850438E-2</v>
      </c>
      <c r="BD83" s="128">
        <f>AVERAGE(BD76:BD80)</f>
        <v>22296.799999999999</v>
      </c>
      <c r="BE83" s="143">
        <f>(BD83-$BS$74)/$BS$74</f>
        <v>7.0367192087077944E-3</v>
      </c>
      <c r="BF83" s="128">
        <f>AVERAGE(BF76:BF80)</f>
        <v>22259</v>
      </c>
      <c r="BG83" s="143">
        <f>(BF83-$BS$74)/$BS$74</f>
        <v>5.329479246646493E-3</v>
      </c>
      <c r="BH83" s="128"/>
      <c r="BI83" s="128">
        <f>AVERAGE(BI76:BI80)</f>
        <v>22497.200000000001</v>
      </c>
      <c r="BJ83" s="143">
        <f>(BI83-$BS$74)/$BS$74</f>
        <v>1.6087800912334617E-2</v>
      </c>
      <c r="BK83" s="128">
        <f>AVERAGE(BK76:BK80)</f>
        <v>22395.4</v>
      </c>
      <c r="BL83" s="143">
        <f>(BK83-$BS$74)/$BS$74</f>
        <v>1.1489995935143013E-2</v>
      </c>
      <c r="BM83" s="128">
        <f>AVERAGE(BM76:BM80)</f>
        <v>22366.6</v>
      </c>
      <c r="BN83" s="143">
        <f>(BM83-$BS$74)/$BS$74</f>
        <v>1.0189241678334246E-2</v>
      </c>
      <c r="BO83" s="129"/>
      <c r="BP83" s="128">
        <f>AVERAGE(BP76:BP80)</f>
        <v>23696.2</v>
      </c>
      <c r="BQ83" s="143">
        <f>(BP83-$BS$74)/$BS$74</f>
        <v>7.0240729867666357E-2</v>
      </c>
      <c r="BR83" s="129"/>
      <c r="BS83" s="129"/>
    </row>
    <row r="84" spans="1:71" ht="13.5" x14ac:dyDescent="0.25">
      <c r="A84" s="142" t="s">
        <v>25</v>
      </c>
      <c r="B84" s="128">
        <f>STDEV(B76:B80)</f>
        <v>45.746038079816266</v>
      </c>
      <c r="C84" s="143">
        <f>B84/$BS$74</f>
        <v>2.0661233945989911E-3</v>
      </c>
      <c r="D84" s="128"/>
      <c r="E84" s="128">
        <f>STDEV(E76:E80)</f>
        <v>61.94917271441161</v>
      </c>
      <c r="F84" s="143">
        <f>E84/$BS$74</f>
        <v>2.7979392400709819E-3</v>
      </c>
      <c r="G84" s="128">
        <f>STDEV(G76:G80)</f>
        <v>38.58108344772085</v>
      </c>
      <c r="H84" s="143">
        <f>G84/$BS$74</f>
        <v>1.7425176571844473E-3</v>
      </c>
      <c r="I84" s="128">
        <f>STDEV(I76:I80)</f>
        <v>39.136939072952543</v>
      </c>
      <c r="J84" s="143">
        <f>I84/$BS$74</f>
        <v>1.7676229200556679E-3</v>
      </c>
      <c r="K84" s="129"/>
      <c r="L84" s="128">
        <f>STDEV(L76:L80)</f>
        <v>62.803662313594423</v>
      </c>
      <c r="M84" s="143">
        <f>L84/$BS$74</f>
        <v>2.8365323297770842E-3</v>
      </c>
      <c r="N84" s="128">
        <f>STDEV(N76:N80)</f>
        <v>57.539551614519908</v>
      </c>
      <c r="O84" s="143">
        <f>N84/$BS$74</f>
        <v>2.598778357550242E-3</v>
      </c>
      <c r="P84" s="128">
        <f>STDEV(P76:P80)</f>
        <v>36.819831612868626</v>
      </c>
      <c r="Q84" s="143">
        <f>P84/$BS$74</f>
        <v>1.6629705800491679E-3</v>
      </c>
      <c r="R84" s="128"/>
      <c r="S84" s="128">
        <f>STDEV(S76:S80)</f>
        <v>67.792329949633682</v>
      </c>
      <c r="T84" s="143">
        <f>S84/$BS$74</f>
        <v>3.0618458944778322E-3</v>
      </c>
      <c r="U84" s="128">
        <f>STDEV(U76:U80)</f>
        <v>41.733679444784158</v>
      </c>
      <c r="V84" s="143">
        <f>U84/$BS$74</f>
        <v>1.8849049024336822E-3</v>
      </c>
      <c r="W84" s="128">
        <f>STDEV(W76:W80)</f>
        <v>56.708024123575321</v>
      </c>
      <c r="X84" s="143">
        <f>W84/$BS$74</f>
        <v>2.5612223532620621E-3</v>
      </c>
      <c r="Y84" s="129"/>
      <c r="Z84" s="128">
        <f>STDEV(Z76:Z80)</f>
        <v>60.119048561999051</v>
      </c>
      <c r="AA84" s="143">
        <f>Z84/$BS$74</f>
        <v>2.7152815393161576E-3</v>
      </c>
      <c r="AB84" s="128">
        <f>STDEV(AB76:AB80)</f>
        <v>47.537353733669278</v>
      </c>
      <c r="AC84" s="143">
        <f>AB84/$BS$74</f>
        <v>2.1470283064752849E-3</v>
      </c>
      <c r="AD84" s="128">
        <f>STDEV(AD76:AD80)</f>
        <v>31.77262973063451</v>
      </c>
      <c r="AE84" s="143">
        <f>AD84/$BS$74</f>
        <v>1.4350133115322032E-3</v>
      </c>
      <c r="AF84" s="128"/>
      <c r="AG84" s="128">
        <f>STDEV(AG76:AG80)</f>
        <v>51.271824621325891</v>
      </c>
      <c r="AH84" s="143">
        <f>AG84/$BS$74</f>
        <v>2.3156959767547036E-3</v>
      </c>
      <c r="AI84" s="128">
        <f>STDEV(AI76:AI80)</f>
        <v>24.57234217570641</v>
      </c>
      <c r="AJ84" s="143">
        <f>AI84/$BS$74</f>
        <v>1.1098117598891835E-3</v>
      </c>
      <c r="AK84" s="128">
        <f>STDEV(AK76:AK80)</f>
        <v>48.731919724139743</v>
      </c>
      <c r="AL84" s="143">
        <f>AK84/$BS$74</f>
        <v>2.2009809730427596E-3</v>
      </c>
      <c r="AM84" s="129"/>
      <c r="AN84" s="128">
        <f>STDEV(AN76:AN80)</f>
        <v>69.161405422388569</v>
      </c>
      <c r="AO84" s="143">
        <f>AN84/$BS$74</f>
        <v>3.1236802954874923E-3</v>
      </c>
      <c r="AP84" s="128">
        <f>STDEV(AP76:AP80)</f>
        <v>63.069009822574507</v>
      </c>
      <c r="AQ84" s="143">
        <f>AP84/$BS$74</f>
        <v>2.8485167708131752E-3</v>
      </c>
      <c r="AR84" s="128">
        <f>STDEV(AR76:AR80)</f>
        <v>50.510394969748553</v>
      </c>
      <c r="AS84" s="143">
        <f>AR84/$BS$74</f>
        <v>2.2813059468745111E-3</v>
      </c>
      <c r="AT84" s="128"/>
      <c r="AU84" s="128">
        <f>STDEV(AU76:AU80)</f>
        <v>48.588064377993078</v>
      </c>
      <c r="AV84" s="143">
        <f>AU84/$BS$74</f>
        <v>2.1944837350613379E-3</v>
      </c>
      <c r="AW84" s="128">
        <f>STDEV(AW76:AW80)</f>
        <v>56.848922593132755</v>
      </c>
      <c r="AX84" s="143">
        <f>AW84/$BS$74</f>
        <v>2.5675860436806266E-3</v>
      </c>
      <c r="AY84" s="128">
        <f>STDEV(AY76:AY80)</f>
        <v>52.117175671749521</v>
      </c>
      <c r="AZ84" s="143">
        <f>AY84/$BS$74</f>
        <v>2.3538763231899878E-3</v>
      </c>
      <c r="BA84" s="129"/>
      <c r="BB84" s="128">
        <f>STDEV(BB76:BB80)</f>
        <v>83.239413741328093</v>
      </c>
      <c r="BC84" s="143">
        <f>BB84/$BS$74</f>
        <v>3.7595146443849914E-3</v>
      </c>
      <c r="BD84" s="128">
        <f>STDEV(BD76:BD80)</f>
        <v>25.994230129011324</v>
      </c>
      <c r="BE84" s="143">
        <f>BD84/$BS$74</f>
        <v>1.1740314407213462E-3</v>
      </c>
      <c r="BF84" s="128">
        <f>STDEV(BF76:BF80)</f>
        <v>28.284271247461902</v>
      </c>
      <c r="BG84" s="143">
        <f>BF84/$BS$74</f>
        <v>1.2774613272870197E-3</v>
      </c>
      <c r="BH84" s="128"/>
      <c r="BI84" s="128">
        <f>STDEV(BI76:BI80)</f>
        <v>129.34913992756194</v>
      </c>
      <c r="BJ84" s="143">
        <f>BI84/$BS$74</f>
        <v>5.8420640408094453E-3</v>
      </c>
      <c r="BK84" s="128">
        <f>STDEV(BK76:BK80)</f>
        <v>64.871411268755367</v>
      </c>
      <c r="BL84" s="143">
        <f>BK84/$BS$74</f>
        <v>2.9299223733686539E-3</v>
      </c>
      <c r="BM84" s="128">
        <f>STDEV(BM76:BM80)</f>
        <v>128.06170387746681</v>
      </c>
      <c r="BN84" s="143">
        <f>BM84/$BS$74</f>
        <v>5.7839168907215938E-3</v>
      </c>
      <c r="BO84" s="129"/>
      <c r="BP84" s="128">
        <f>STDEV(BP76:BP80)</f>
        <v>231.04155470391035</v>
      </c>
      <c r="BQ84" s="143">
        <f>BP84/$BS$74</f>
        <v>1.0435009922944327E-2</v>
      </c>
      <c r="BR84" s="129"/>
      <c r="BS84" s="129"/>
    </row>
    <row r="85" spans="1:71" s="131" customFormat="1" ht="13.5" x14ac:dyDescent="0.25">
      <c r="A85" s="161" t="s">
        <v>29</v>
      </c>
      <c r="B85" s="131">
        <f>MAX(B76:B80)</f>
        <v>22244</v>
      </c>
      <c r="C85" s="163">
        <f>(B85-$BS$74)/$BS$74</f>
        <v>4.6520030712253286E-3</v>
      </c>
      <c r="E85" s="131">
        <f>MAX(E76:E80)</f>
        <v>22268</v>
      </c>
      <c r="F85" s="163">
        <f>(E85-$BS$74)/$BS$74</f>
        <v>5.7359649518991919E-3</v>
      </c>
      <c r="G85" s="131">
        <f>MAX(G76:G80)</f>
        <v>22234</v>
      </c>
      <c r="H85" s="163">
        <f>(G85-$BS$74)/$BS$74</f>
        <v>4.2003522876112188E-3</v>
      </c>
      <c r="I85" s="131">
        <f>MAX(I76:I80)</f>
        <v>22230</v>
      </c>
      <c r="J85" s="163">
        <f>(I85-$BS$74)/$BS$74</f>
        <v>4.0196919741655752E-3</v>
      </c>
      <c r="L85" s="131">
        <f>MAX(L76:L80)</f>
        <v>22313</v>
      </c>
      <c r="M85" s="163">
        <f>(L85-$BS$74)/$BS$74</f>
        <v>7.768393478162685E-3</v>
      </c>
      <c r="N85" s="131">
        <f>MAX(N76:N80)</f>
        <v>22303</v>
      </c>
      <c r="O85" s="163">
        <f>(N85-$BS$74)/$BS$74</f>
        <v>7.3167426945485751E-3</v>
      </c>
      <c r="P85" s="131">
        <f>MAX(P76:P80)</f>
        <v>22234</v>
      </c>
      <c r="Q85" s="163">
        <f>(P85-$BS$74)/$BS$74</f>
        <v>4.2003522876112188E-3</v>
      </c>
      <c r="S85" s="131">
        <f>MAX(S76:S80)</f>
        <v>22317</v>
      </c>
      <c r="T85" s="163">
        <f>(S85-$BS$74)/$BS$74</f>
        <v>7.9490537916083286E-3</v>
      </c>
      <c r="U85" s="131">
        <f>MAX(U76:U80)</f>
        <v>22232</v>
      </c>
      <c r="V85" s="163">
        <f>(U85-$BS$74)/$BS$74</f>
        <v>4.110022130888397E-3</v>
      </c>
      <c r="W85" s="131">
        <f>MAX(W76:W80)</f>
        <v>22261</v>
      </c>
      <c r="X85" s="163">
        <f>(W85-$BS$74)/$BS$74</f>
        <v>5.4198094033693148E-3</v>
      </c>
      <c r="Z85" s="131">
        <f>MAX(Z76:Z80)</f>
        <v>22388</v>
      </c>
      <c r="AA85" s="163">
        <f>(Z85-$BS$74)/$BS$74</f>
        <v>1.1155774355268506E-2</v>
      </c>
      <c r="AB85" s="131">
        <f>MAX(AB76:AB80)</f>
        <v>22290</v>
      </c>
      <c r="AC85" s="163">
        <f>(AB85-$BS$74)/$BS$74</f>
        <v>6.7295966758502326E-3</v>
      </c>
      <c r="AD85" s="131">
        <f>MAX(AD76:AD80)</f>
        <v>22245</v>
      </c>
      <c r="AE85" s="163">
        <f>(AD85-$BS$74)/$BS$74</f>
        <v>4.6971681495867395E-3</v>
      </c>
      <c r="AG85" s="131">
        <f>MAX(AG76:AG80)</f>
        <v>22391</v>
      </c>
      <c r="AH85" s="163">
        <f>(AG85-$BS$74)/$BS$74</f>
        <v>1.1291269590352739E-2</v>
      </c>
      <c r="AI85" s="131">
        <f>MAX(AI76:AI80)</f>
        <v>22271</v>
      </c>
      <c r="AJ85" s="163">
        <f>(AI85-$BS$74)/$BS$74</f>
        <v>5.8714601869834246E-3</v>
      </c>
      <c r="AK85" s="131">
        <f>MAX(AK76:AK80)</f>
        <v>22276</v>
      </c>
      <c r="AL85" s="163">
        <f>(AK85-$BS$74)/$BS$74</f>
        <v>6.0972855787904791E-3</v>
      </c>
      <c r="AN85" s="131">
        <f>MAX(AN76:AN80)</f>
        <v>22389</v>
      </c>
      <c r="AO85" s="163">
        <f>(AN85-$BS$74)/$BS$74</f>
        <v>1.1200939433629917E-2</v>
      </c>
      <c r="AP85" s="131">
        <f>MAX(AP76:AP80)</f>
        <v>22325</v>
      </c>
      <c r="AQ85" s="163">
        <f>(AP85-$BS$74)/$BS$74</f>
        <v>8.3103744184996158E-3</v>
      </c>
      <c r="AR85" s="131">
        <f>MAX(AR76:AR80)</f>
        <v>22284</v>
      </c>
      <c r="AS85" s="163">
        <f>(AR85-$BS$74)/$BS$74</f>
        <v>6.4586062056817672E-3</v>
      </c>
      <c r="AU85" s="131">
        <f>MAX(AU76:AU80)</f>
        <v>22378</v>
      </c>
      <c r="AV85" s="163">
        <f>(AU85-$BS$74)/$BS$74</f>
        <v>1.0704123571654397E-2</v>
      </c>
      <c r="AW85" s="131">
        <f>MAX(AW76:AW80)</f>
        <v>22382</v>
      </c>
      <c r="AX85" s="163">
        <f>(AW85-$BS$74)/$BS$74</f>
        <v>1.088478388510004E-2</v>
      </c>
      <c r="AY85" s="131">
        <f>MAX(AY76:AY80)</f>
        <v>22280</v>
      </c>
      <c r="AZ85" s="163">
        <f>(AY85-$BS$74)/$BS$74</f>
        <v>6.2779458922361227E-3</v>
      </c>
      <c r="BB85" s="131">
        <f>MAX(BB76:BB80)</f>
        <v>22522</v>
      </c>
      <c r="BC85" s="163">
        <f>(BB85-$BS$74)/$BS$74</f>
        <v>1.7207894855697573E-2</v>
      </c>
      <c r="BD85" s="131">
        <f>MAX(BD76:BD80)</f>
        <v>22321</v>
      </c>
      <c r="BE85" s="163">
        <f>(BD85-$BS$74)/$BS$74</f>
        <v>8.1297141050539722E-3</v>
      </c>
      <c r="BF85" s="131">
        <f>MAX(BF76:BF80)</f>
        <v>22280</v>
      </c>
      <c r="BG85" s="163">
        <f>(BF85-$BS$74)/$BS$74</f>
        <v>6.2779458922361227E-3</v>
      </c>
      <c r="BI85" s="131">
        <f>MAX(BI76:BI80)</f>
        <v>22678</v>
      </c>
      <c r="BJ85" s="163">
        <f>(BI85-$BS$74)/$BS$74</f>
        <v>2.4253647080077684E-2</v>
      </c>
      <c r="BK85" s="131">
        <f>MAX(BK76:BK80)</f>
        <v>22458</v>
      </c>
      <c r="BL85" s="163">
        <f>(BK85-$BS$74)/$BS$74</f>
        <v>1.4317329840567274E-2</v>
      </c>
      <c r="BM85" s="131">
        <f>MAX(BM76:BM80)</f>
        <v>22533</v>
      </c>
      <c r="BN85" s="163">
        <f>(BM85-$BS$74)/$BS$74</f>
        <v>1.7704710717673097E-2</v>
      </c>
      <c r="BP85" s="131">
        <f>MAX(BP76:BP80)</f>
        <v>23821</v>
      </c>
      <c r="BQ85" s="163">
        <f>(BP85-$BS$74)/$BS$74</f>
        <v>7.5877331647170407E-2</v>
      </c>
    </row>
    <row r="87" spans="1:71" ht="15" x14ac:dyDescent="0.2">
      <c r="A87" s="144" t="s">
        <v>9</v>
      </c>
      <c r="B87" s="247">
        <v>100</v>
      </c>
      <c r="C87" s="247"/>
      <c r="D87" s="246"/>
      <c r="E87" s="247">
        <v>90</v>
      </c>
      <c r="F87" s="247"/>
      <c r="G87" s="247"/>
      <c r="H87" s="247"/>
      <c r="I87" s="247"/>
      <c r="J87" s="157"/>
      <c r="K87" s="135"/>
      <c r="L87" s="251">
        <v>80</v>
      </c>
      <c r="M87" s="247"/>
      <c r="N87" s="247"/>
      <c r="O87" s="247"/>
      <c r="P87" s="247"/>
      <c r="Q87" s="247"/>
      <c r="R87" s="246"/>
      <c r="S87" s="251">
        <v>70</v>
      </c>
      <c r="T87" s="247"/>
      <c r="U87" s="247"/>
      <c r="V87" s="247"/>
      <c r="W87" s="247"/>
      <c r="X87" s="247"/>
      <c r="Y87" s="246"/>
      <c r="Z87" s="251">
        <v>60</v>
      </c>
      <c r="AA87" s="247"/>
      <c r="AB87" s="247"/>
      <c r="AC87" s="247"/>
      <c r="AD87" s="247"/>
      <c r="AE87" s="247"/>
      <c r="AF87" s="246"/>
      <c r="AG87" s="251">
        <v>50</v>
      </c>
      <c r="AH87" s="247"/>
      <c r="AI87" s="247"/>
      <c r="AJ87" s="247"/>
      <c r="AK87" s="247"/>
      <c r="AL87" s="247"/>
      <c r="AM87" s="246"/>
      <c r="AN87" s="240">
        <v>40</v>
      </c>
      <c r="AO87" s="241"/>
      <c r="AP87" s="241"/>
      <c r="AQ87" s="241"/>
      <c r="AR87" s="241"/>
      <c r="AS87" s="241"/>
      <c r="AT87" s="246"/>
      <c r="AU87" s="240">
        <v>30</v>
      </c>
      <c r="AV87" s="241"/>
      <c r="AW87" s="241"/>
      <c r="AX87" s="241"/>
      <c r="AY87" s="241"/>
      <c r="AZ87" s="241"/>
      <c r="BA87" s="246"/>
      <c r="BB87" s="240">
        <v>20</v>
      </c>
      <c r="BC87" s="241"/>
      <c r="BD87" s="241"/>
      <c r="BE87" s="241"/>
      <c r="BF87" s="241"/>
      <c r="BG87" s="241"/>
      <c r="BH87" s="246"/>
      <c r="BI87" s="241">
        <v>10</v>
      </c>
      <c r="BJ87" s="241"/>
      <c r="BK87" s="241"/>
      <c r="BL87" s="241"/>
      <c r="BM87" s="241"/>
      <c r="BN87" s="156"/>
      <c r="BO87" s="136"/>
      <c r="BP87" s="240">
        <v>0</v>
      </c>
      <c r="BQ87" s="241"/>
      <c r="BR87" s="242"/>
      <c r="BS87" s="137" t="s">
        <v>22</v>
      </c>
    </row>
    <row r="88" spans="1:71" ht="13.5" x14ac:dyDescent="0.2">
      <c r="A88" s="127"/>
      <c r="B88" s="140" t="s">
        <v>26</v>
      </c>
      <c r="C88" s="140"/>
      <c r="D88" s="141" t="s">
        <v>21</v>
      </c>
      <c r="E88" s="140" t="s">
        <v>20</v>
      </c>
      <c r="F88" s="140"/>
      <c r="G88" s="140" t="s">
        <v>16</v>
      </c>
      <c r="H88" s="140"/>
      <c r="I88" s="140" t="s">
        <v>15</v>
      </c>
      <c r="J88" s="140"/>
      <c r="K88" s="141" t="s">
        <v>21</v>
      </c>
      <c r="L88" s="139" t="s">
        <v>20</v>
      </c>
      <c r="M88" s="140"/>
      <c r="N88" s="140" t="s">
        <v>16</v>
      </c>
      <c r="O88" s="140"/>
      <c r="P88" s="140" t="s">
        <v>15</v>
      </c>
      <c r="Q88" s="140"/>
      <c r="R88" s="141" t="s">
        <v>21</v>
      </c>
      <c r="S88" s="140" t="s">
        <v>20</v>
      </c>
      <c r="T88" s="140"/>
      <c r="U88" s="140" t="s">
        <v>16</v>
      </c>
      <c r="V88" s="140"/>
      <c r="W88" s="140" t="s">
        <v>15</v>
      </c>
      <c r="X88" s="140"/>
      <c r="Y88" s="141" t="s">
        <v>21</v>
      </c>
      <c r="Z88" s="139" t="s">
        <v>20</v>
      </c>
      <c r="AA88" s="140"/>
      <c r="AB88" s="140" t="s">
        <v>16</v>
      </c>
      <c r="AC88" s="140"/>
      <c r="AD88" s="140" t="s">
        <v>15</v>
      </c>
      <c r="AE88" s="140"/>
      <c r="AF88" s="141" t="s">
        <v>21</v>
      </c>
      <c r="AG88" s="140" t="s">
        <v>20</v>
      </c>
      <c r="AH88" s="140"/>
      <c r="AI88" s="140" t="s">
        <v>16</v>
      </c>
      <c r="AJ88" s="140"/>
      <c r="AK88" s="140" t="s">
        <v>15</v>
      </c>
      <c r="AL88" s="140"/>
      <c r="AM88" s="141" t="s">
        <v>21</v>
      </c>
      <c r="AN88" s="139" t="s">
        <v>20</v>
      </c>
      <c r="AO88" s="140"/>
      <c r="AP88" s="140" t="s">
        <v>16</v>
      </c>
      <c r="AQ88" s="140"/>
      <c r="AR88" s="140" t="s">
        <v>15</v>
      </c>
      <c r="AS88" s="140"/>
      <c r="AT88" s="141" t="s">
        <v>21</v>
      </c>
      <c r="AU88" s="140" t="s">
        <v>20</v>
      </c>
      <c r="AV88" s="140"/>
      <c r="AW88" s="140" t="s">
        <v>16</v>
      </c>
      <c r="AX88" s="140"/>
      <c r="AY88" s="140" t="s">
        <v>15</v>
      </c>
      <c r="AZ88" s="140"/>
      <c r="BA88" s="140" t="s">
        <v>21</v>
      </c>
      <c r="BB88" s="139" t="s">
        <v>20</v>
      </c>
      <c r="BC88" s="140"/>
      <c r="BD88" s="140" t="s">
        <v>16</v>
      </c>
      <c r="BE88" s="140"/>
      <c r="BF88" s="140" t="s">
        <v>15</v>
      </c>
      <c r="BG88" s="140"/>
      <c r="BH88" s="141" t="s">
        <v>21</v>
      </c>
      <c r="BI88" s="140" t="s">
        <v>20</v>
      </c>
      <c r="BJ88" s="140"/>
      <c r="BK88" s="140" t="s">
        <v>16</v>
      </c>
      <c r="BL88" s="140"/>
      <c r="BM88" s="140" t="s">
        <v>15</v>
      </c>
      <c r="BN88" s="140"/>
      <c r="BO88" s="141" t="s">
        <v>21</v>
      </c>
      <c r="BP88" s="140" t="s">
        <v>26</v>
      </c>
      <c r="BQ88" s="140"/>
      <c r="BR88" s="141" t="s">
        <v>21</v>
      </c>
      <c r="BS88" s="248">
        <v>21285</v>
      </c>
    </row>
    <row r="89" spans="1:71" ht="13.5" x14ac:dyDescent="0.2">
      <c r="A89" s="127"/>
      <c r="B89" s="140" t="s">
        <v>27</v>
      </c>
      <c r="C89" s="140" t="s">
        <v>28</v>
      </c>
      <c r="D89" s="141"/>
      <c r="E89" s="140" t="s">
        <v>27</v>
      </c>
      <c r="F89" s="140" t="s">
        <v>28</v>
      </c>
      <c r="G89" s="140" t="s">
        <v>27</v>
      </c>
      <c r="H89" s="140" t="s">
        <v>28</v>
      </c>
      <c r="I89" s="140" t="s">
        <v>27</v>
      </c>
      <c r="J89" s="140" t="s">
        <v>28</v>
      </c>
      <c r="K89" s="141"/>
      <c r="L89" s="140" t="s">
        <v>27</v>
      </c>
      <c r="M89" s="140" t="s">
        <v>28</v>
      </c>
      <c r="N89" s="140" t="s">
        <v>27</v>
      </c>
      <c r="O89" s="140" t="s">
        <v>28</v>
      </c>
      <c r="P89" s="140" t="s">
        <v>27</v>
      </c>
      <c r="Q89" s="140" t="s">
        <v>28</v>
      </c>
      <c r="R89" s="141"/>
      <c r="S89" s="140" t="s">
        <v>27</v>
      </c>
      <c r="T89" s="140" t="s">
        <v>28</v>
      </c>
      <c r="U89" s="140" t="s">
        <v>27</v>
      </c>
      <c r="V89" s="140" t="s">
        <v>28</v>
      </c>
      <c r="W89" s="140" t="s">
        <v>27</v>
      </c>
      <c r="X89" s="140" t="s">
        <v>28</v>
      </c>
      <c r="Y89" s="141"/>
      <c r="Z89" s="140" t="s">
        <v>27</v>
      </c>
      <c r="AA89" s="140" t="s">
        <v>28</v>
      </c>
      <c r="AB89" s="140" t="s">
        <v>27</v>
      </c>
      <c r="AC89" s="140" t="s">
        <v>28</v>
      </c>
      <c r="AD89" s="140" t="s">
        <v>27</v>
      </c>
      <c r="AE89" s="140" t="s">
        <v>28</v>
      </c>
      <c r="AF89" s="141"/>
      <c r="AG89" s="140" t="s">
        <v>27</v>
      </c>
      <c r="AH89" s="140" t="s">
        <v>28</v>
      </c>
      <c r="AI89" s="140" t="s">
        <v>27</v>
      </c>
      <c r="AJ89" s="140" t="s">
        <v>28</v>
      </c>
      <c r="AK89" s="140" t="s">
        <v>27</v>
      </c>
      <c r="AL89" s="140" t="s">
        <v>28</v>
      </c>
      <c r="AM89" s="141"/>
      <c r="AN89" s="140" t="s">
        <v>27</v>
      </c>
      <c r="AO89" s="140" t="s">
        <v>28</v>
      </c>
      <c r="AP89" s="140" t="s">
        <v>27</v>
      </c>
      <c r="AQ89" s="140" t="s">
        <v>28</v>
      </c>
      <c r="AR89" s="140" t="s">
        <v>27</v>
      </c>
      <c r="AS89" s="140" t="s">
        <v>28</v>
      </c>
      <c r="AT89" s="141"/>
      <c r="AU89" s="140" t="s">
        <v>27</v>
      </c>
      <c r="AV89" s="140" t="s">
        <v>28</v>
      </c>
      <c r="AW89" s="140" t="s">
        <v>27</v>
      </c>
      <c r="AX89" s="140" t="s">
        <v>28</v>
      </c>
      <c r="AY89" s="140" t="s">
        <v>27</v>
      </c>
      <c r="AZ89" s="140" t="s">
        <v>28</v>
      </c>
      <c r="BA89" s="141"/>
      <c r="BB89" s="140" t="s">
        <v>27</v>
      </c>
      <c r="BC89" s="140" t="s">
        <v>28</v>
      </c>
      <c r="BD89" s="140" t="s">
        <v>27</v>
      </c>
      <c r="BE89" s="140" t="s">
        <v>28</v>
      </c>
      <c r="BF89" s="140" t="s">
        <v>27</v>
      </c>
      <c r="BG89" s="140" t="s">
        <v>28</v>
      </c>
      <c r="BH89" s="141"/>
      <c r="BI89" s="140" t="s">
        <v>27</v>
      </c>
      <c r="BJ89" s="140" t="s">
        <v>28</v>
      </c>
      <c r="BK89" s="140" t="s">
        <v>27</v>
      </c>
      <c r="BL89" s="140" t="s">
        <v>28</v>
      </c>
      <c r="BM89" s="140" t="s">
        <v>27</v>
      </c>
      <c r="BN89" s="140" t="s">
        <v>28</v>
      </c>
      <c r="BO89" s="141"/>
      <c r="BP89" s="140" t="s">
        <v>27</v>
      </c>
      <c r="BQ89" s="140" t="s">
        <v>28</v>
      </c>
      <c r="BR89" s="141"/>
      <c r="BS89" s="248"/>
    </row>
    <row r="90" spans="1:71" x14ac:dyDescent="0.2">
      <c r="A90" s="133">
        <v>1</v>
      </c>
      <c r="B90" s="127">
        <v>21285</v>
      </c>
      <c r="C90" s="128"/>
      <c r="D90" s="252">
        <v>3.6</v>
      </c>
      <c r="E90" s="128">
        <v>21285</v>
      </c>
      <c r="F90" s="128"/>
      <c r="G90" s="128">
        <v>21285</v>
      </c>
      <c r="H90" s="128"/>
      <c r="I90" s="128">
        <v>21285</v>
      </c>
      <c r="J90" s="128"/>
      <c r="K90" s="252">
        <v>3.3</v>
      </c>
      <c r="L90" s="127">
        <v>21285</v>
      </c>
      <c r="M90" s="128"/>
      <c r="N90" s="128">
        <v>21285</v>
      </c>
      <c r="O90" s="128"/>
      <c r="P90" s="128">
        <v>21285</v>
      </c>
      <c r="Q90" s="128"/>
      <c r="R90" s="252">
        <v>3</v>
      </c>
      <c r="S90" s="128">
        <v>21285</v>
      </c>
      <c r="T90" s="128"/>
      <c r="U90" s="128">
        <v>21285</v>
      </c>
      <c r="V90" s="128"/>
      <c r="W90" s="128">
        <v>21285</v>
      </c>
      <c r="X90" s="128"/>
      <c r="Y90" s="252">
        <v>2.7</v>
      </c>
      <c r="Z90" s="127">
        <v>21285</v>
      </c>
      <c r="AA90" s="128"/>
      <c r="AB90" s="128">
        <v>21285</v>
      </c>
      <c r="AC90" s="128"/>
      <c r="AD90" s="128">
        <v>21285</v>
      </c>
      <c r="AE90" s="128"/>
      <c r="AF90" s="252">
        <v>2.4</v>
      </c>
      <c r="AG90" s="128">
        <v>21294</v>
      </c>
      <c r="AH90" s="128"/>
      <c r="AI90" s="128">
        <v>21285</v>
      </c>
      <c r="AJ90" s="128"/>
      <c r="AK90" s="128">
        <v>21285</v>
      </c>
      <c r="AL90" s="128"/>
      <c r="AM90" s="252">
        <v>2.1</v>
      </c>
      <c r="AN90" s="127">
        <v>21296</v>
      </c>
      <c r="AO90" s="128"/>
      <c r="AP90" s="128">
        <v>21285</v>
      </c>
      <c r="AQ90" s="128"/>
      <c r="AR90" s="128">
        <v>21285</v>
      </c>
      <c r="AS90" s="128"/>
      <c r="AT90" s="252">
        <v>1.8</v>
      </c>
      <c r="AU90" s="128">
        <v>21302</v>
      </c>
      <c r="AV90" s="128"/>
      <c r="AW90" s="128">
        <v>21294</v>
      </c>
      <c r="AX90" s="128"/>
      <c r="AY90" s="123">
        <v>21288</v>
      </c>
      <c r="BA90" s="252">
        <v>1.5</v>
      </c>
      <c r="BB90" s="127">
        <v>21382</v>
      </c>
      <c r="BC90" s="128"/>
      <c r="BD90" s="128">
        <v>21294</v>
      </c>
      <c r="BE90" s="128"/>
      <c r="BF90" s="128">
        <v>21288</v>
      </c>
      <c r="BG90" s="128"/>
      <c r="BH90" s="252">
        <v>1.2</v>
      </c>
      <c r="BI90" s="128">
        <v>21472</v>
      </c>
      <c r="BJ90" s="128"/>
      <c r="BK90" s="128">
        <v>21362</v>
      </c>
      <c r="BL90" s="128"/>
      <c r="BM90" s="128">
        <v>21310</v>
      </c>
      <c r="BN90" s="128"/>
      <c r="BO90" s="252">
        <v>0.9</v>
      </c>
      <c r="BP90" s="159">
        <v>22659</v>
      </c>
      <c r="BQ90" s="159"/>
      <c r="BR90" s="243">
        <v>0.6</v>
      </c>
      <c r="BS90" s="248"/>
    </row>
    <row r="91" spans="1:71" ht="12.75" customHeight="1" x14ac:dyDescent="0.2">
      <c r="A91" s="133">
        <v>2</v>
      </c>
      <c r="B91" s="127">
        <v>21285</v>
      </c>
      <c r="C91" s="128"/>
      <c r="D91" s="252"/>
      <c r="E91" s="128">
        <v>21285</v>
      </c>
      <c r="F91" s="128"/>
      <c r="G91" s="128">
        <v>21285</v>
      </c>
      <c r="H91" s="128"/>
      <c r="I91" s="128">
        <v>21285</v>
      </c>
      <c r="J91" s="128"/>
      <c r="K91" s="252"/>
      <c r="L91" s="127">
        <v>21285</v>
      </c>
      <c r="M91" s="128"/>
      <c r="N91" s="128">
        <v>21285</v>
      </c>
      <c r="O91" s="128"/>
      <c r="P91" s="128">
        <v>21285</v>
      </c>
      <c r="Q91" s="128"/>
      <c r="R91" s="252"/>
      <c r="S91" s="128">
        <v>21285</v>
      </c>
      <c r="T91" s="128"/>
      <c r="U91" s="128">
        <v>21285</v>
      </c>
      <c r="V91" s="128"/>
      <c r="W91" s="128">
        <v>21285</v>
      </c>
      <c r="X91" s="128"/>
      <c r="Y91" s="252"/>
      <c r="Z91" s="127">
        <v>21298</v>
      </c>
      <c r="AA91" s="128"/>
      <c r="AB91" s="128">
        <v>21285</v>
      </c>
      <c r="AC91" s="128"/>
      <c r="AD91" s="128">
        <v>21285</v>
      </c>
      <c r="AE91" s="128"/>
      <c r="AF91" s="252"/>
      <c r="AG91" s="128">
        <v>21298</v>
      </c>
      <c r="AH91" s="128"/>
      <c r="AI91" s="128">
        <v>21294</v>
      </c>
      <c r="AJ91" s="128"/>
      <c r="AK91" s="128">
        <v>21285</v>
      </c>
      <c r="AL91" s="128"/>
      <c r="AM91" s="252"/>
      <c r="AN91" s="127">
        <v>21358</v>
      </c>
      <c r="AO91" s="128"/>
      <c r="AP91" s="128">
        <v>21349</v>
      </c>
      <c r="AQ91" s="128"/>
      <c r="AR91" s="128">
        <v>21294</v>
      </c>
      <c r="AS91" s="128"/>
      <c r="AT91" s="252"/>
      <c r="AU91" s="128">
        <v>21360</v>
      </c>
      <c r="AV91" s="128"/>
      <c r="AW91" s="128">
        <v>21358</v>
      </c>
      <c r="AX91" s="128"/>
      <c r="AY91" s="123">
        <v>21371</v>
      </c>
      <c r="BA91" s="252"/>
      <c r="BB91" s="127">
        <v>21504</v>
      </c>
      <c r="BC91" s="128"/>
      <c r="BD91" s="128">
        <v>21424</v>
      </c>
      <c r="BE91" s="128"/>
      <c r="BF91" s="128">
        <v>21468</v>
      </c>
      <c r="BG91" s="128"/>
      <c r="BH91" s="252"/>
      <c r="BI91" s="128">
        <v>21549</v>
      </c>
      <c r="BJ91" s="128"/>
      <c r="BK91" s="128">
        <v>21536</v>
      </c>
      <c r="BL91" s="128"/>
      <c r="BM91" s="128">
        <v>21310</v>
      </c>
      <c r="BN91" s="128"/>
      <c r="BO91" s="252"/>
      <c r="BP91" s="159">
        <v>22702</v>
      </c>
      <c r="BQ91" s="159"/>
      <c r="BR91" s="244"/>
      <c r="BS91" s="248"/>
    </row>
    <row r="92" spans="1:71" ht="12.75" customHeight="1" x14ac:dyDescent="0.2">
      <c r="A92" s="133">
        <v>3</v>
      </c>
      <c r="B92" s="127">
        <v>21285</v>
      </c>
      <c r="C92" s="128"/>
      <c r="D92" s="252"/>
      <c r="E92" s="128">
        <v>21285</v>
      </c>
      <c r="F92" s="128"/>
      <c r="G92" s="128">
        <v>21285</v>
      </c>
      <c r="H92" s="128"/>
      <c r="I92" s="128">
        <v>21285</v>
      </c>
      <c r="J92" s="128"/>
      <c r="K92" s="252"/>
      <c r="L92" s="127">
        <v>21285</v>
      </c>
      <c r="M92" s="128"/>
      <c r="N92" s="128">
        <v>21285</v>
      </c>
      <c r="O92" s="128"/>
      <c r="P92" s="128">
        <v>21285</v>
      </c>
      <c r="Q92" s="128"/>
      <c r="R92" s="252"/>
      <c r="S92" s="128">
        <v>21294</v>
      </c>
      <c r="T92" s="128"/>
      <c r="U92" s="128">
        <v>21285</v>
      </c>
      <c r="V92" s="128"/>
      <c r="W92" s="128">
        <v>21285</v>
      </c>
      <c r="X92" s="128"/>
      <c r="Y92" s="252"/>
      <c r="Z92" s="127">
        <v>21294</v>
      </c>
      <c r="AA92" s="128"/>
      <c r="AB92" s="128">
        <v>21285</v>
      </c>
      <c r="AC92" s="128"/>
      <c r="AD92" s="128">
        <v>21285</v>
      </c>
      <c r="AE92" s="128"/>
      <c r="AF92" s="252"/>
      <c r="AG92" s="128">
        <v>21359</v>
      </c>
      <c r="AH92" s="128"/>
      <c r="AI92" s="128">
        <v>21300</v>
      </c>
      <c r="AJ92" s="128"/>
      <c r="AK92" s="128">
        <v>21298</v>
      </c>
      <c r="AL92" s="128"/>
      <c r="AM92" s="252"/>
      <c r="AN92" s="127">
        <v>21294</v>
      </c>
      <c r="AO92" s="128"/>
      <c r="AP92" s="128">
        <v>21294</v>
      </c>
      <c r="AQ92" s="128"/>
      <c r="AR92" s="128">
        <v>21294</v>
      </c>
      <c r="AS92" s="128"/>
      <c r="AT92" s="252"/>
      <c r="AU92" s="128">
        <v>21349</v>
      </c>
      <c r="AV92" s="128"/>
      <c r="AW92" s="128">
        <v>21295</v>
      </c>
      <c r="AX92" s="128"/>
      <c r="AY92" s="123">
        <v>21298</v>
      </c>
      <c r="BA92" s="252"/>
      <c r="BB92" s="127">
        <v>21510</v>
      </c>
      <c r="BC92" s="128"/>
      <c r="BD92" s="128">
        <v>21389</v>
      </c>
      <c r="BE92" s="128"/>
      <c r="BF92" s="128">
        <v>21319</v>
      </c>
      <c r="BG92" s="128"/>
      <c r="BH92" s="252"/>
      <c r="BI92" s="128">
        <v>21502</v>
      </c>
      <c r="BJ92" s="128"/>
      <c r="BK92" s="128">
        <v>21370</v>
      </c>
      <c r="BL92" s="128"/>
      <c r="BM92" s="128">
        <v>21474</v>
      </c>
      <c r="BN92" s="128"/>
      <c r="BO92" s="252"/>
      <c r="BP92" s="159">
        <v>22689</v>
      </c>
      <c r="BQ92" s="159"/>
      <c r="BR92" s="244"/>
      <c r="BS92" s="248"/>
    </row>
    <row r="93" spans="1:71" ht="12.75" customHeight="1" x14ac:dyDescent="0.2">
      <c r="A93" s="133">
        <v>4</v>
      </c>
      <c r="B93" s="127">
        <v>21285</v>
      </c>
      <c r="C93" s="128"/>
      <c r="D93" s="252"/>
      <c r="E93" s="128">
        <v>21285</v>
      </c>
      <c r="F93" s="128"/>
      <c r="G93" s="128">
        <v>21285</v>
      </c>
      <c r="H93" s="128"/>
      <c r="I93" s="128">
        <v>21285</v>
      </c>
      <c r="J93" s="128"/>
      <c r="K93" s="252"/>
      <c r="L93" s="127">
        <v>21285</v>
      </c>
      <c r="M93" s="128"/>
      <c r="N93" s="128">
        <v>21285</v>
      </c>
      <c r="O93" s="128"/>
      <c r="P93" s="128">
        <v>21285</v>
      </c>
      <c r="Q93" s="128"/>
      <c r="R93" s="252"/>
      <c r="S93" s="128">
        <v>21285</v>
      </c>
      <c r="T93" s="128"/>
      <c r="U93" s="128">
        <v>21285</v>
      </c>
      <c r="V93" s="128"/>
      <c r="W93" s="128">
        <v>21285</v>
      </c>
      <c r="X93" s="128"/>
      <c r="Y93" s="252"/>
      <c r="Z93" s="127">
        <v>21298</v>
      </c>
      <c r="AA93" s="128"/>
      <c r="AB93" s="128">
        <v>21285</v>
      </c>
      <c r="AC93" s="128"/>
      <c r="AD93" s="128">
        <v>21285</v>
      </c>
      <c r="AE93" s="128"/>
      <c r="AF93" s="252"/>
      <c r="AG93" s="128">
        <v>21347</v>
      </c>
      <c r="AH93" s="128"/>
      <c r="AI93" s="128">
        <v>21294</v>
      </c>
      <c r="AJ93" s="128"/>
      <c r="AK93" s="128">
        <v>21295</v>
      </c>
      <c r="AL93" s="128"/>
      <c r="AM93" s="252"/>
      <c r="AN93" s="127">
        <v>21366</v>
      </c>
      <c r="AO93" s="128"/>
      <c r="AP93" s="128">
        <v>21294</v>
      </c>
      <c r="AQ93" s="128"/>
      <c r="AR93" s="128">
        <v>21286</v>
      </c>
      <c r="AS93" s="128"/>
      <c r="AT93" s="252"/>
      <c r="AU93" s="128">
        <v>21302</v>
      </c>
      <c r="AV93" s="128"/>
      <c r="AW93" s="128">
        <v>21366</v>
      </c>
      <c r="AX93" s="128"/>
      <c r="AY93" s="123">
        <v>21298</v>
      </c>
      <c r="BA93" s="252"/>
      <c r="BB93" s="127">
        <v>21492</v>
      </c>
      <c r="BC93" s="128"/>
      <c r="BD93" s="128">
        <v>21367</v>
      </c>
      <c r="BE93" s="128"/>
      <c r="BF93" s="128">
        <v>21349</v>
      </c>
      <c r="BG93" s="128"/>
      <c r="BH93" s="252"/>
      <c r="BI93" s="128">
        <v>21541</v>
      </c>
      <c r="BJ93" s="128"/>
      <c r="BK93" s="128">
        <v>21473</v>
      </c>
      <c r="BL93" s="128"/>
      <c r="BM93" s="128">
        <v>21393</v>
      </c>
      <c r="BN93" s="128"/>
      <c r="BO93" s="252"/>
      <c r="BP93" s="159">
        <v>22679</v>
      </c>
      <c r="BQ93" s="159"/>
      <c r="BR93" s="244"/>
      <c r="BS93" s="248"/>
    </row>
    <row r="94" spans="1:71" ht="12.75" customHeight="1" x14ac:dyDescent="0.2">
      <c r="A94" s="134">
        <v>5</v>
      </c>
      <c r="B94" s="127">
        <v>21285</v>
      </c>
      <c r="C94" s="128"/>
      <c r="D94" s="253"/>
      <c r="E94" s="128">
        <v>21285</v>
      </c>
      <c r="F94" s="128"/>
      <c r="G94" s="128">
        <v>21285</v>
      </c>
      <c r="H94" s="128"/>
      <c r="I94" s="128">
        <v>21285</v>
      </c>
      <c r="J94" s="128"/>
      <c r="K94" s="253"/>
      <c r="L94" s="127">
        <v>21285</v>
      </c>
      <c r="M94" s="128"/>
      <c r="N94" s="128">
        <v>21285</v>
      </c>
      <c r="O94" s="128"/>
      <c r="P94" s="131">
        <v>21285</v>
      </c>
      <c r="Q94" s="131"/>
      <c r="R94" s="253"/>
      <c r="S94" s="128">
        <v>21285</v>
      </c>
      <c r="T94" s="128"/>
      <c r="U94" s="128">
        <v>21285</v>
      </c>
      <c r="V94" s="128"/>
      <c r="W94" s="131">
        <v>21285</v>
      </c>
      <c r="X94" s="131"/>
      <c r="Y94" s="253"/>
      <c r="Z94" s="130">
        <v>21307</v>
      </c>
      <c r="AA94" s="128"/>
      <c r="AB94" s="128">
        <v>21285</v>
      </c>
      <c r="AC94" s="128"/>
      <c r="AD94" s="128">
        <v>21285</v>
      </c>
      <c r="AE94" s="128"/>
      <c r="AF94" s="253"/>
      <c r="AG94" s="131">
        <v>21298</v>
      </c>
      <c r="AH94" s="131"/>
      <c r="AI94" s="131">
        <v>21285</v>
      </c>
      <c r="AJ94" s="131"/>
      <c r="AK94" s="131">
        <v>21285</v>
      </c>
      <c r="AL94" s="131"/>
      <c r="AM94" s="253"/>
      <c r="AN94" s="130">
        <v>21298</v>
      </c>
      <c r="AO94" s="131"/>
      <c r="AP94" s="131">
        <v>21285</v>
      </c>
      <c r="AQ94" s="131"/>
      <c r="AR94" s="131">
        <v>21294</v>
      </c>
      <c r="AS94" s="131"/>
      <c r="AT94" s="253"/>
      <c r="AU94" s="131">
        <v>21311</v>
      </c>
      <c r="AV94" s="131"/>
      <c r="AW94" s="131">
        <v>21346</v>
      </c>
      <c r="AX94" s="128"/>
      <c r="AY94" s="123">
        <v>21294</v>
      </c>
      <c r="BA94" s="253"/>
      <c r="BB94" s="130">
        <v>21434</v>
      </c>
      <c r="BC94" s="131"/>
      <c r="BD94" s="131">
        <v>21358</v>
      </c>
      <c r="BE94" s="131"/>
      <c r="BF94" s="131">
        <v>21356</v>
      </c>
      <c r="BG94" s="131"/>
      <c r="BH94" s="253"/>
      <c r="BI94" s="131">
        <v>21518</v>
      </c>
      <c r="BJ94" s="131"/>
      <c r="BK94" s="131">
        <v>21465</v>
      </c>
      <c r="BL94" s="131"/>
      <c r="BM94" s="131">
        <v>21342</v>
      </c>
      <c r="BN94" s="131"/>
      <c r="BO94" s="253"/>
      <c r="BP94" s="160">
        <v>22794</v>
      </c>
      <c r="BQ94" s="160"/>
      <c r="BR94" s="245"/>
      <c r="BS94" s="249"/>
    </row>
    <row r="95" spans="1:71" ht="13.5" x14ac:dyDescent="0.25">
      <c r="A95" s="138"/>
      <c r="B95" s="125"/>
      <c r="C95" s="125"/>
      <c r="D95" s="125"/>
      <c r="E95" s="125"/>
      <c r="F95" s="125"/>
      <c r="G95" s="125"/>
      <c r="H95" s="125"/>
      <c r="I95" s="125"/>
      <c r="J95" s="125"/>
      <c r="K95" s="126"/>
      <c r="L95" s="125"/>
      <c r="M95" s="125"/>
      <c r="N95" s="125"/>
      <c r="O95" s="125"/>
      <c r="P95" s="125"/>
      <c r="Q95" s="125"/>
      <c r="R95" s="125"/>
      <c r="S95" s="124"/>
      <c r="T95" s="125"/>
      <c r="U95" s="125"/>
      <c r="V95" s="125"/>
      <c r="W95" s="125"/>
      <c r="X95" s="125"/>
      <c r="Y95" s="126"/>
      <c r="Z95" s="125"/>
      <c r="AA95" s="125"/>
      <c r="AB95" s="125"/>
      <c r="AC95" s="125"/>
      <c r="AD95" s="125"/>
      <c r="AE95" s="125"/>
      <c r="AF95" s="125"/>
      <c r="AG95" s="124"/>
      <c r="AH95" s="125"/>
      <c r="AI95" s="125"/>
      <c r="AJ95" s="125"/>
      <c r="AK95" s="125"/>
      <c r="AL95" s="125"/>
      <c r="AM95" s="126"/>
      <c r="AN95" s="125"/>
      <c r="AO95" s="125"/>
      <c r="AP95" s="125"/>
      <c r="AQ95" s="125"/>
      <c r="AR95" s="125"/>
      <c r="AS95" s="125"/>
      <c r="AT95" s="125"/>
      <c r="AU95" s="124"/>
      <c r="AV95" s="125"/>
      <c r="AW95" s="125"/>
      <c r="AX95" s="125"/>
      <c r="AY95" s="125"/>
      <c r="AZ95" s="125"/>
      <c r="BA95" s="126"/>
      <c r="BB95" s="125"/>
      <c r="BC95" s="125"/>
      <c r="BD95" s="125"/>
      <c r="BE95" s="125"/>
      <c r="BF95" s="125"/>
      <c r="BG95" s="125"/>
      <c r="BH95" s="125"/>
      <c r="BI95" s="124"/>
      <c r="BJ95" s="125"/>
      <c r="BK95" s="125"/>
      <c r="BL95" s="125"/>
      <c r="BM95" s="125"/>
      <c r="BN95" s="125"/>
      <c r="BO95" s="126"/>
      <c r="BP95" s="125"/>
      <c r="BQ95" s="125"/>
      <c r="BR95" s="126"/>
      <c r="BS95" s="126"/>
    </row>
    <row r="96" spans="1:71" s="148" customFormat="1" ht="13.5" x14ac:dyDescent="0.25">
      <c r="A96" s="145" t="s">
        <v>23</v>
      </c>
      <c r="B96" s="162">
        <f>MIN(B90:B94)</f>
        <v>21285</v>
      </c>
      <c r="C96" s="143">
        <f>(B96-$BS$88)/$BS$88</f>
        <v>0</v>
      </c>
      <c r="D96" s="143"/>
      <c r="E96" s="162">
        <f>MIN(E90:E94)</f>
        <v>21285</v>
      </c>
      <c r="F96" s="143">
        <f>(E96-$BS$88)/$BS$88</f>
        <v>0</v>
      </c>
      <c r="G96" s="162">
        <f>MIN(G90:G94)</f>
        <v>21285</v>
      </c>
      <c r="H96" s="143">
        <f>(G96-$BS$88)/$BS$88</f>
        <v>0</v>
      </c>
      <c r="I96" s="162">
        <f>MIN(I90:I94)</f>
        <v>21285</v>
      </c>
      <c r="J96" s="143">
        <f>(I96-$BS$88)/$BS$88</f>
        <v>0</v>
      </c>
      <c r="K96" s="146"/>
      <c r="L96" s="162">
        <f>MIN(L90:L94)</f>
        <v>21285</v>
      </c>
      <c r="M96" s="143">
        <f>(L96-$BS$88)/$BS$88</f>
        <v>0</v>
      </c>
      <c r="N96" s="162">
        <f>MIN(N90:N94)</f>
        <v>21285</v>
      </c>
      <c r="O96" s="143">
        <f>(N96-$BS$88)/$BS$88</f>
        <v>0</v>
      </c>
      <c r="P96" s="162">
        <f>MIN(P90:P94)</f>
        <v>21285</v>
      </c>
      <c r="Q96" s="143">
        <f>(P96-$BS$88)/$BS$88</f>
        <v>0</v>
      </c>
      <c r="R96" s="143"/>
      <c r="S96" s="162">
        <f>MIN(S90:S94)</f>
        <v>21285</v>
      </c>
      <c r="T96" s="143">
        <f>(S96-$BS$88)/$BS$88</f>
        <v>0</v>
      </c>
      <c r="U96" s="162">
        <f>MIN(U90:U94)</f>
        <v>21285</v>
      </c>
      <c r="V96" s="143">
        <f>(U96-$BS$88)/$BS$88</f>
        <v>0</v>
      </c>
      <c r="W96" s="162">
        <f>MIN(W90:W94)</f>
        <v>21285</v>
      </c>
      <c r="X96" s="143">
        <f>(W96-$BS$88)/$BS$88</f>
        <v>0</v>
      </c>
      <c r="Y96" s="146"/>
      <c r="Z96" s="162">
        <f>MIN(Z90:Z94)</f>
        <v>21285</v>
      </c>
      <c r="AA96" s="143">
        <f>(Z96-$BS$88)/$BS$88</f>
        <v>0</v>
      </c>
      <c r="AB96" s="162">
        <f>MIN(AB90:AB94)</f>
        <v>21285</v>
      </c>
      <c r="AC96" s="143">
        <f>(AB96-$BS$88)/$BS$88</f>
        <v>0</v>
      </c>
      <c r="AD96" s="162">
        <f>MIN(AD90:AD94)</f>
        <v>21285</v>
      </c>
      <c r="AE96" s="143">
        <f>(AD96-$BS$88)/$BS$88</f>
        <v>0</v>
      </c>
      <c r="AF96" s="143"/>
      <c r="AG96" s="162">
        <f>MIN(AG90:AG94)</f>
        <v>21294</v>
      </c>
      <c r="AH96" s="143">
        <f>(AG96-$BS$88)/$BS$88</f>
        <v>4.2283298097251583E-4</v>
      </c>
      <c r="AI96" s="162">
        <f>MIN(AI90:AI94)</f>
        <v>21285</v>
      </c>
      <c r="AJ96" s="143">
        <f>(AI96-$BS$88)/$BS$88</f>
        <v>0</v>
      </c>
      <c r="AK96" s="162">
        <f>MIN(AK90:AK94)</f>
        <v>21285</v>
      </c>
      <c r="AL96" s="143">
        <f>(AK96-$BS$88)/$BS$88</f>
        <v>0</v>
      </c>
      <c r="AM96" s="146"/>
      <c r="AN96" s="162">
        <f>MIN(AN90:AN94)</f>
        <v>21294</v>
      </c>
      <c r="AO96" s="143">
        <f>(AN96-$BS$88)/$BS$88</f>
        <v>4.2283298097251583E-4</v>
      </c>
      <c r="AP96" s="162">
        <f>MIN(AP90:AP94)</f>
        <v>21285</v>
      </c>
      <c r="AQ96" s="143">
        <f>(AP96-$BS$88)/$BS$88</f>
        <v>0</v>
      </c>
      <c r="AR96" s="162">
        <f>MIN(AR90:AR94)</f>
        <v>21285</v>
      </c>
      <c r="AS96" s="143">
        <f>(AR96-$BS$88)/$BS$88</f>
        <v>0</v>
      </c>
      <c r="AT96" s="143"/>
      <c r="AU96" s="162">
        <f>MIN(AU90:AU94)</f>
        <v>21302</v>
      </c>
      <c r="AV96" s="143">
        <f>(AU96-$BS$88)/$BS$88</f>
        <v>7.9868451961475218E-4</v>
      </c>
      <c r="AW96" s="162">
        <f>MIN(AW90:AW94)</f>
        <v>21294</v>
      </c>
      <c r="AX96" s="143">
        <f>(AW96-$BS$88)/$BS$88</f>
        <v>4.2283298097251583E-4</v>
      </c>
      <c r="AY96" s="162">
        <f>MIN(AY90:AY94)</f>
        <v>21288</v>
      </c>
      <c r="AZ96" s="143">
        <f>(AY96-$BS$88)/$BS$88</f>
        <v>1.4094432699083862E-4</v>
      </c>
      <c r="BA96" s="146"/>
      <c r="BB96" s="162">
        <f>MIN(BB90:BB94)</f>
        <v>21382</v>
      </c>
      <c r="BC96" s="143">
        <f>(BB96-$BS$88)/$BS$88</f>
        <v>4.5571999060371156E-3</v>
      </c>
      <c r="BD96" s="162">
        <f>MIN(BD90:BD94)</f>
        <v>21294</v>
      </c>
      <c r="BE96" s="143">
        <f>(BD96-$BS$88)/$BS$88</f>
        <v>4.2283298097251583E-4</v>
      </c>
      <c r="BF96" s="162">
        <f>MIN(BF90:BF94)</f>
        <v>21288</v>
      </c>
      <c r="BG96" s="143">
        <f>(BF96-$BS$88)/$BS$88</f>
        <v>1.4094432699083862E-4</v>
      </c>
      <c r="BH96" s="143"/>
      <c r="BI96" s="162">
        <f>MIN(BI90:BI94)</f>
        <v>21472</v>
      </c>
      <c r="BJ96" s="143">
        <f>(BI96-$BS$88)/$BS$88</f>
        <v>8.7855297157622744E-3</v>
      </c>
      <c r="BK96" s="162">
        <f>MIN(BK90:BK94)</f>
        <v>21362</v>
      </c>
      <c r="BL96" s="143">
        <f>(BK96-$BS$88)/$BS$88</f>
        <v>3.6175710594315244E-3</v>
      </c>
      <c r="BM96" s="162">
        <f>MIN(BM90:BM94)</f>
        <v>21310</v>
      </c>
      <c r="BN96" s="143">
        <f>(BM96-$BS$88)/$BS$88</f>
        <v>1.1745360582569885E-3</v>
      </c>
      <c r="BO96" s="146"/>
      <c r="BP96" s="162">
        <f>MIN(BP90:BP94)</f>
        <v>22659</v>
      </c>
      <c r="BQ96" s="143">
        <f>(BP96-$BS$88)/$BS$88</f>
        <v>6.455250176180409E-2</v>
      </c>
      <c r="BR96" s="129"/>
      <c r="BS96" s="147"/>
    </row>
    <row r="97" spans="1:71" ht="13.5" x14ac:dyDescent="0.25">
      <c r="A97" s="142" t="s">
        <v>24</v>
      </c>
      <c r="B97" s="128">
        <f>AVERAGE(B90:B94)</f>
        <v>21285</v>
      </c>
      <c r="C97" s="143">
        <f>(B97-$BS$88)/$BS$88</f>
        <v>0</v>
      </c>
      <c r="D97" s="128"/>
      <c r="E97" s="128">
        <f>AVERAGE(E90:E94)</f>
        <v>21285</v>
      </c>
      <c r="F97" s="143">
        <f>(E97-$BS$88)/$BS$88</f>
        <v>0</v>
      </c>
      <c r="G97" s="128">
        <f>AVERAGE(G90:G94)</f>
        <v>21285</v>
      </c>
      <c r="H97" s="143">
        <f>(G97-$BS$88)/$BS$88</f>
        <v>0</v>
      </c>
      <c r="I97" s="128">
        <f>AVERAGE(I90:I94)</f>
        <v>21285</v>
      </c>
      <c r="J97" s="143">
        <f>(I97-$BS$88)/$BS$88</f>
        <v>0</v>
      </c>
      <c r="K97" s="129"/>
      <c r="L97" s="128">
        <f>AVERAGE(L90:L94)</f>
        <v>21285</v>
      </c>
      <c r="M97" s="143">
        <f>(L97-$BS$88)/$BS$88</f>
        <v>0</v>
      </c>
      <c r="N97" s="128">
        <f>AVERAGE(N90:N94)</f>
        <v>21285</v>
      </c>
      <c r="O97" s="143">
        <f>(N97-$BS$88)/$BS$88</f>
        <v>0</v>
      </c>
      <c r="P97" s="128">
        <f>AVERAGE(P90:P94)</f>
        <v>21285</v>
      </c>
      <c r="Q97" s="143">
        <f>(P97-$BS$88)/$BS$88</f>
        <v>0</v>
      </c>
      <c r="R97" s="128"/>
      <c r="S97" s="128">
        <f>AVERAGE(S90:S94)</f>
        <v>21286.799999999999</v>
      </c>
      <c r="T97" s="143">
        <f>(S97-$BS$88)/$BS$88</f>
        <v>8.4566596194468987E-5</v>
      </c>
      <c r="U97" s="128">
        <f>AVERAGE(U90:U94)</f>
        <v>21285</v>
      </c>
      <c r="V97" s="143">
        <f>(U97-$BS$88)/$BS$88</f>
        <v>0</v>
      </c>
      <c r="W97" s="128">
        <f>AVERAGE(W90:W94)</f>
        <v>21285</v>
      </c>
      <c r="X97" s="143">
        <f>(W97-$BS$88)/$BS$88</f>
        <v>0</v>
      </c>
      <c r="Y97" s="129"/>
      <c r="Z97" s="128">
        <f>AVERAGE(Z90:Z94)</f>
        <v>21296.400000000001</v>
      </c>
      <c r="AA97" s="143">
        <f>(Z97-$BS$88)/$BS$88</f>
        <v>5.355884425652551E-4</v>
      </c>
      <c r="AB97" s="128">
        <f>AVERAGE(AB90:AB94)</f>
        <v>21285</v>
      </c>
      <c r="AC97" s="143">
        <f>(AB97-$BS$88)/$BS$88</f>
        <v>0</v>
      </c>
      <c r="AD97" s="128">
        <f>AVERAGE(AD90:AD94)</f>
        <v>21285</v>
      </c>
      <c r="AE97" s="143">
        <f>(AD97-$BS$88)/$BS$88</f>
        <v>0</v>
      </c>
      <c r="AF97" s="128"/>
      <c r="AG97" s="128">
        <f>AVERAGE(AG90:AG94)</f>
        <v>21319.200000000001</v>
      </c>
      <c r="AH97" s="143">
        <f>(AG97-$BS$88)/$BS$88</f>
        <v>1.6067653276955944E-3</v>
      </c>
      <c r="AI97" s="128">
        <f>AVERAGE(AI90:AI94)</f>
        <v>21291.599999999999</v>
      </c>
      <c r="AJ97" s="143">
        <f>(AI97-$BS$88)/$BS$88</f>
        <v>3.1007751937977662E-4</v>
      </c>
      <c r="AK97" s="128">
        <f>AVERAGE(AK90:AK94)</f>
        <v>21289.599999999999</v>
      </c>
      <c r="AL97" s="143">
        <f>(AK97-$BS$88)/$BS$88</f>
        <v>2.161146347192175E-4</v>
      </c>
      <c r="AM97" s="129"/>
      <c r="AN97" s="128">
        <f>AVERAGE(AN90:AN94)</f>
        <v>21322.400000000001</v>
      </c>
      <c r="AO97" s="143">
        <f>(AN97-$BS$88)/$BS$88</f>
        <v>1.7571059431525232E-3</v>
      </c>
      <c r="AP97" s="128">
        <f>AVERAGE(AP90:AP94)</f>
        <v>21301.4</v>
      </c>
      <c r="AQ97" s="143">
        <f>(AP97-$BS$88)/$BS$88</f>
        <v>7.704956542166528E-4</v>
      </c>
      <c r="AR97" s="128">
        <f>AVERAGE(AR90:AR94)</f>
        <v>21290.6</v>
      </c>
      <c r="AS97" s="143">
        <f>(AR97-$BS$88)/$BS$88</f>
        <v>2.6309607704949703E-4</v>
      </c>
      <c r="AT97" s="128"/>
      <c r="AU97" s="128">
        <f>AVERAGE(AU90:AU94)</f>
        <v>21324.799999999999</v>
      </c>
      <c r="AV97" s="143">
        <f>(AU97-$BS$88)/$BS$88</f>
        <v>1.8698614047450914E-3</v>
      </c>
      <c r="AW97" s="128">
        <f>AVERAGE(AW90:AW94)</f>
        <v>21331.8</v>
      </c>
      <c r="AX97" s="143">
        <f>(AW97-$BS$88)/$BS$88</f>
        <v>2.1987315010570481E-3</v>
      </c>
      <c r="AY97" s="128">
        <f>AVERAGE(AY90:AY94)</f>
        <v>21309.8</v>
      </c>
      <c r="AZ97" s="143">
        <f>(AY97-$BS$88)/$BS$88</f>
        <v>1.1651397697908985E-3</v>
      </c>
      <c r="BA97" s="129"/>
      <c r="BB97" s="128">
        <f>AVERAGE(BB90:BB94)</f>
        <v>21464.400000000001</v>
      </c>
      <c r="BC97" s="143">
        <f>(BB97-$BS$88)/$BS$88</f>
        <v>8.4284707540522169E-3</v>
      </c>
      <c r="BD97" s="128">
        <f>AVERAGE(BD90:BD94)</f>
        <v>21366.400000000001</v>
      </c>
      <c r="BE97" s="143">
        <f>(BD97-$BS$88)/$BS$88</f>
        <v>3.8242894056848228E-3</v>
      </c>
      <c r="BF97" s="128">
        <f>AVERAGE(BF90:BF94)</f>
        <v>21356</v>
      </c>
      <c r="BG97" s="143">
        <f>(BF97-$BS$88)/$BS$88</f>
        <v>3.3356824054498473E-3</v>
      </c>
      <c r="BH97" s="128"/>
      <c r="BI97" s="128">
        <f>AVERAGE(BI90:BI94)</f>
        <v>21516.400000000001</v>
      </c>
      <c r="BJ97" s="143">
        <f>(BI97-$BS$88)/$BS$88</f>
        <v>1.0871505755226754E-2</v>
      </c>
      <c r="BK97" s="128">
        <f>AVERAGE(BK90:BK94)</f>
        <v>21441.200000000001</v>
      </c>
      <c r="BL97" s="143">
        <f>(BK97-$BS$88)/$BS$88</f>
        <v>7.3385012919896979E-3</v>
      </c>
      <c r="BM97" s="128">
        <f>AVERAGE(BM90:BM94)</f>
        <v>21365.8</v>
      </c>
      <c r="BN97" s="143">
        <f>(BM97-$BS$88)/$BS$88</f>
        <v>3.7961005402865526E-3</v>
      </c>
      <c r="BO97" s="129"/>
      <c r="BP97" s="128">
        <f>AVERAGE(BP90:BP94)</f>
        <v>22704.6</v>
      </c>
      <c r="BQ97" s="143">
        <f>(BP97-$BS$88)/$BS$88</f>
        <v>6.6694855532064765E-2</v>
      </c>
      <c r="BR97" s="129"/>
      <c r="BS97" s="129"/>
    </row>
    <row r="98" spans="1:71" ht="13.5" x14ac:dyDescent="0.25">
      <c r="A98" s="142" t="s">
        <v>25</v>
      </c>
      <c r="B98" s="128">
        <f>STDEV(B90:B94)</f>
        <v>0</v>
      </c>
      <c r="C98" s="143">
        <f>B98/$BS$88</f>
        <v>0</v>
      </c>
      <c r="D98" s="128"/>
      <c r="E98" s="128">
        <f>STDEV(E90:E94)</f>
        <v>0</v>
      </c>
      <c r="F98" s="143">
        <f>E98/$BS$88</f>
        <v>0</v>
      </c>
      <c r="G98" s="128">
        <f>STDEV(G90:G94)</f>
        <v>0</v>
      </c>
      <c r="H98" s="143">
        <f>G98/$BS$88</f>
        <v>0</v>
      </c>
      <c r="I98" s="128">
        <f>STDEV(I90:I94)</f>
        <v>0</v>
      </c>
      <c r="J98" s="143">
        <f>I98/$BS$88</f>
        <v>0</v>
      </c>
      <c r="K98" s="129"/>
      <c r="L98" s="128">
        <f>STDEV(L90:L94)</f>
        <v>0</v>
      </c>
      <c r="M98" s="143">
        <f>L98/$BS$88</f>
        <v>0</v>
      </c>
      <c r="N98" s="128">
        <f>STDEV(N90:N94)</f>
        <v>0</v>
      </c>
      <c r="O98" s="143">
        <f>N98/$BS$88</f>
        <v>0</v>
      </c>
      <c r="P98" s="128">
        <f>STDEV(P90:P94)</f>
        <v>0</v>
      </c>
      <c r="Q98" s="143">
        <f>P98/$BS$88</f>
        <v>0</v>
      </c>
      <c r="R98" s="128"/>
      <c r="S98" s="128">
        <f>STDEV(S90:S94)</f>
        <v>4.0249223594996213</v>
      </c>
      <c r="T98" s="143">
        <f>S98/$BS$88</f>
        <v>1.890966577166841E-4</v>
      </c>
      <c r="U98" s="128">
        <f>STDEV(U90:U94)</f>
        <v>0</v>
      </c>
      <c r="V98" s="143">
        <f>U98/$BS$88</f>
        <v>0</v>
      </c>
      <c r="W98" s="128">
        <f>STDEV(W90:W94)</f>
        <v>0</v>
      </c>
      <c r="X98" s="143">
        <f>W98/$BS$88</f>
        <v>0</v>
      </c>
      <c r="Y98" s="129"/>
      <c r="Z98" s="128">
        <f>STDEV(Z90:Z94)</f>
        <v>7.9561297123664341</v>
      </c>
      <c r="AA98" s="143">
        <f>Z98/$BS$88</f>
        <v>3.7379044925376715E-4</v>
      </c>
      <c r="AB98" s="128">
        <f>STDEV(AB90:AB94)</f>
        <v>0</v>
      </c>
      <c r="AC98" s="143">
        <f>AB98/$BS$88</f>
        <v>0</v>
      </c>
      <c r="AD98" s="128">
        <f>STDEV(AD90:AD94)</f>
        <v>0</v>
      </c>
      <c r="AE98" s="143">
        <f>AD98/$BS$88</f>
        <v>0</v>
      </c>
      <c r="AF98" s="128"/>
      <c r="AG98" s="128">
        <f>STDEV(AG90:AG94)</f>
        <v>31.188138771013573</v>
      </c>
      <c r="AH98" s="143">
        <f>AG98/$BS$88</f>
        <v>1.4652637430591295E-3</v>
      </c>
      <c r="AI98" s="128">
        <f>STDEV(AI90:AI94)</f>
        <v>6.5038450166036395</v>
      </c>
      <c r="AJ98" s="143">
        <f>AI98/$BS$88</f>
        <v>3.0556001957263986E-4</v>
      </c>
      <c r="AK98" s="128">
        <f>STDEV(AK90:AK94)</f>
        <v>6.3874877690685246</v>
      </c>
      <c r="AL98" s="143">
        <f>AK98/$BS$88</f>
        <v>3.0009338825785878E-4</v>
      </c>
      <c r="AM98" s="129"/>
      <c r="AN98" s="128">
        <f>STDEV(AN90:AN94)</f>
        <v>36.287738976133525</v>
      </c>
      <c r="AO98" s="143">
        <f>AN98/$BS$88</f>
        <v>1.7048503160034542E-3</v>
      </c>
      <c r="AP98" s="128">
        <f>STDEV(AP90:AP94)</f>
        <v>26.987033923719739</v>
      </c>
      <c r="AQ98" s="143">
        <f>AP98/$BS$88</f>
        <v>1.2678897779525365E-3</v>
      </c>
      <c r="AR98" s="128">
        <f>STDEV(AR90:AR94)</f>
        <v>4.6690470119715011</v>
      </c>
      <c r="AS98" s="143">
        <f>AR98/$BS$88</f>
        <v>2.1935856293030308E-4</v>
      </c>
      <c r="AT98" s="128"/>
      <c r="AU98" s="128">
        <f>STDEV(AU90:AU94)</f>
        <v>27.635122579789655</v>
      </c>
      <c r="AV98" s="143">
        <f>AU98/$BS$88</f>
        <v>1.2983379177725937E-3</v>
      </c>
      <c r="AW98" s="128">
        <f>STDEV(AW90:AW94)</f>
        <v>34.787928940941569</v>
      </c>
      <c r="AX98" s="143">
        <f>AW98/$BS$88</f>
        <v>1.6343870773287089E-3</v>
      </c>
      <c r="AY98" s="128">
        <f>STDEV(AY90:AY94)</f>
        <v>34.455768747772844</v>
      </c>
      <c r="AZ98" s="143">
        <f>AY98/$BS$88</f>
        <v>1.6187817123689378E-3</v>
      </c>
      <c r="BA98" s="129"/>
      <c r="BB98" s="128">
        <f>STDEV(BB90:BB94)</f>
        <v>55.052702022698213</v>
      </c>
      <c r="BC98" s="143">
        <f>BB98/$BS$88</f>
        <v>2.5864553452054598E-3</v>
      </c>
      <c r="BD98" s="128">
        <f>STDEV(BD90:BD94)</f>
        <v>47.804811473323483</v>
      </c>
      <c r="BE98" s="143">
        <f>BD98/$BS$88</f>
        <v>2.2459389933438328E-3</v>
      </c>
      <c r="BF98" s="128">
        <f>STDEV(BF90:BF94)</f>
        <v>68.165240408877011</v>
      </c>
      <c r="BG98" s="143">
        <f>BF98/$BS$88</f>
        <v>3.2025013111992959E-3</v>
      </c>
      <c r="BH98" s="128"/>
      <c r="BI98" s="128">
        <f>STDEV(BI90:BI94)</f>
        <v>31.020960655659909</v>
      </c>
      <c r="BJ98" s="143">
        <f>BI98/$BS$88</f>
        <v>1.4574094740737566E-3</v>
      </c>
      <c r="BK98" s="128">
        <f>STDEV(BK90:BK94)</f>
        <v>74.004729578588424</v>
      </c>
      <c r="BL98" s="143">
        <f>BK98/$BS$88</f>
        <v>3.4768489348643845E-3</v>
      </c>
      <c r="BM98" s="128">
        <f>STDEV(BM90:BM94)</f>
        <v>69.35560539711264</v>
      </c>
      <c r="BN98" s="143">
        <f>BM98/$BS$88</f>
        <v>3.2584263752460721E-3</v>
      </c>
      <c r="BO98" s="129"/>
      <c r="BP98" s="128">
        <f>STDEV(BP90:BP94)</f>
        <v>52.386066849879086</v>
      </c>
      <c r="BQ98" s="143">
        <f>BP98/$BS$88</f>
        <v>2.461172978617763E-3</v>
      </c>
      <c r="BR98" s="129"/>
      <c r="BS98" s="129"/>
    </row>
    <row r="99" spans="1:71" s="131" customFormat="1" ht="13.5" x14ac:dyDescent="0.25">
      <c r="A99" s="161" t="s">
        <v>29</v>
      </c>
      <c r="B99" s="131">
        <f>MAX(B90:B94)</f>
        <v>21285</v>
      </c>
      <c r="C99" s="163">
        <f>(B99-$BS$88)/$BS$88</f>
        <v>0</v>
      </c>
      <c r="E99" s="131">
        <f>MAX(E90:E94)</f>
        <v>21285</v>
      </c>
      <c r="F99" s="163">
        <f>(E99-$BS$88)/$BS$88</f>
        <v>0</v>
      </c>
      <c r="G99" s="131">
        <f>MAX(G90:G94)</f>
        <v>21285</v>
      </c>
      <c r="H99" s="163">
        <f>(G99-$BS$88)/$BS$88</f>
        <v>0</v>
      </c>
      <c r="I99" s="131">
        <f>MAX(I90:I94)</f>
        <v>21285</v>
      </c>
      <c r="J99" s="163">
        <f>(I99-$BS$88)/$BS$88</f>
        <v>0</v>
      </c>
      <c r="L99" s="131">
        <f>MAX(L90:L94)</f>
        <v>21285</v>
      </c>
      <c r="M99" s="163">
        <f>(L99-$BS$88)/$BS$88</f>
        <v>0</v>
      </c>
      <c r="N99" s="131">
        <f>MAX(N90:N94)</f>
        <v>21285</v>
      </c>
      <c r="O99" s="163">
        <f>(N99-$BS$88)/$BS$88</f>
        <v>0</v>
      </c>
      <c r="P99" s="131">
        <f>MAX(P90:P94)</f>
        <v>21285</v>
      </c>
      <c r="Q99" s="163">
        <f>(P99-$BS$88)/$BS$88</f>
        <v>0</v>
      </c>
      <c r="S99" s="131">
        <f>MAX(S90:S94)</f>
        <v>21294</v>
      </c>
      <c r="T99" s="163">
        <f>(S99-$BS$88)/$BS$88</f>
        <v>4.2283298097251583E-4</v>
      </c>
      <c r="U99" s="131">
        <f>MAX(U90:U94)</f>
        <v>21285</v>
      </c>
      <c r="V99" s="163">
        <f>(U99-$BS$88)/$BS$88</f>
        <v>0</v>
      </c>
      <c r="W99" s="131">
        <f>MAX(W90:W94)</f>
        <v>21285</v>
      </c>
      <c r="X99" s="163">
        <f>(W99-$BS$88)/$BS$88</f>
        <v>0</v>
      </c>
      <c r="Z99" s="131">
        <f>MAX(Z90:Z94)</f>
        <v>21307</v>
      </c>
      <c r="AA99" s="163">
        <f>(Z99-$BS$88)/$BS$88</f>
        <v>1.0335917312661498E-3</v>
      </c>
      <c r="AB99" s="131">
        <f>MAX(AB90:AB94)</f>
        <v>21285</v>
      </c>
      <c r="AC99" s="163">
        <f>(AB99-$BS$88)/$BS$88</f>
        <v>0</v>
      </c>
      <c r="AD99" s="131">
        <f>MAX(AD90:AD94)</f>
        <v>21285</v>
      </c>
      <c r="AE99" s="163">
        <f>(AD99-$BS$88)/$BS$88</f>
        <v>0</v>
      </c>
      <c r="AG99" s="131">
        <f>MAX(AG90:AG94)</f>
        <v>21359</v>
      </c>
      <c r="AH99" s="163">
        <f>(AG99-$BS$88)/$BS$88</f>
        <v>3.4766267324406858E-3</v>
      </c>
      <c r="AI99" s="131">
        <f>MAX(AI90:AI94)</f>
        <v>21300</v>
      </c>
      <c r="AJ99" s="163">
        <f>(AI99-$BS$88)/$BS$88</f>
        <v>7.0472163495419312E-4</v>
      </c>
      <c r="AK99" s="131">
        <f>MAX(AK90:AK94)</f>
        <v>21298</v>
      </c>
      <c r="AL99" s="163">
        <f>(AK99-$BS$88)/$BS$88</f>
        <v>6.1075875029363406E-4</v>
      </c>
      <c r="AN99" s="131">
        <f>MAX(AN90:AN94)</f>
        <v>21366</v>
      </c>
      <c r="AO99" s="163">
        <f>(AN99-$BS$88)/$BS$88</f>
        <v>3.8054968287526427E-3</v>
      </c>
      <c r="AP99" s="131">
        <f>MAX(AP90:AP94)</f>
        <v>21349</v>
      </c>
      <c r="AQ99" s="163">
        <f>(AP99-$BS$88)/$BS$88</f>
        <v>3.0068123091378904E-3</v>
      </c>
      <c r="AR99" s="131">
        <f>MAX(AR90:AR94)</f>
        <v>21294</v>
      </c>
      <c r="AS99" s="163">
        <f>(AR99-$BS$88)/$BS$88</f>
        <v>4.2283298097251583E-4</v>
      </c>
      <c r="AU99" s="131">
        <f>MAX(AU90:AU94)</f>
        <v>21360</v>
      </c>
      <c r="AV99" s="163">
        <f>(AU99-$BS$88)/$BS$88</f>
        <v>3.5236081747709656E-3</v>
      </c>
      <c r="AW99" s="131">
        <f>MAX(AW90:AW94)</f>
        <v>21366</v>
      </c>
      <c r="AX99" s="163">
        <f>(AW99-$BS$88)/$BS$88</f>
        <v>3.8054968287526427E-3</v>
      </c>
      <c r="AY99" s="131">
        <f>MAX(AY90:AY94)</f>
        <v>21371</v>
      </c>
      <c r="AZ99" s="163">
        <f>(AY99-$BS$88)/$BS$88</f>
        <v>4.0404040404040404E-3</v>
      </c>
      <c r="BB99" s="131">
        <f>MAX(BB90:BB94)</f>
        <v>21510</v>
      </c>
      <c r="BC99" s="163">
        <f>(BB99-$BS$88)/$BS$88</f>
        <v>1.0570824524312896E-2</v>
      </c>
      <c r="BD99" s="131">
        <f>MAX(BD90:BD94)</f>
        <v>21424</v>
      </c>
      <c r="BE99" s="163">
        <f>(BD99-$BS$88)/$BS$88</f>
        <v>6.530420483908856E-3</v>
      </c>
      <c r="BF99" s="131">
        <f>MAX(BF90:BF94)</f>
        <v>21468</v>
      </c>
      <c r="BG99" s="163">
        <f>(BF99-$BS$88)/$BS$88</f>
        <v>8.5976039464411552E-3</v>
      </c>
      <c r="BI99" s="131">
        <f>MAX(BI90:BI94)</f>
        <v>21549</v>
      </c>
      <c r="BJ99" s="163">
        <f>(BI99-$BS$88)/$BS$88</f>
        <v>1.2403100775193798E-2</v>
      </c>
      <c r="BK99" s="131">
        <f>MAX(BK90:BK94)</f>
        <v>21536</v>
      </c>
      <c r="BL99" s="163">
        <f>(BK99-$BS$88)/$BS$88</f>
        <v>1.1792342024900164E-2</v>
      </c>
      <c r="BM99" s="131">
        <f>MAX(BM90:BM94)</f>
        <v>21474</v>
      </c>
      <c r="BN99" s="163">
        <f>(BM99-$BS$88)/$BS$88</f>
        <v>8.8794926004228322E-3</v>
      </c>
      <c r="BP99" s="131">
        <f>MAX(BP90:BP94)</f>
        <v>22794</v>
      </c>
      <c r="BQ99" s="163">
        <f>(BP99-$BS$88)/$BS$88</f>
        <v>7.0894996476391831E-2</v>
      </c>
    </row>
    <row r="101" spans="1:71" ht="15" x14ac:dyDescent="0.2">
      <c r="A101" s="144" t="s">
        <v>8</v>
      </c>
      <c r="B101" s="247">
        <v>100</v>
      </c>
      <c r="C101" s="247"/>
      <c r="D101" s="246"/>
      <c r="E101" s="247">
        <v>90</v>
      </c>
      <c r="F101" s="247"/>
      <c r="G101" s="247"/>
      <c r="H101" s="247"/>
      <c r="I101" s="247"/>
      <c r="J101" s="157"/>
      <c r="K101" s="135"/>
      <c r="L101" s="251">
        <v>80</v>
      </c>
      <c r="M101" s="247"/>
      <c r="N101" s="247"/>
      <c r="O101" s="247"/>
      <c r="P101" s="247"/>
      <c r="Q101" s="247"/>
      <c r="R101" s="246"/>
      <c r="S101" s="251">
        <v>70</v>
      </c>
      <c r="T101" s="247"/>
      <c r="U101" s="247"/>
      <c r="V101" s="247"/>
      <c r="W101" s="247"/>
      <c r="X101" s="247"/>
      <c r="Y101" s="246"/>
      <c r="Z101" s="251">
        <v>60</v>
      </c>
      <c r="AA101" s="247"/>
      <c r="AB101" s="247"/>
      <c r="AC101" s="247"/>
      <c r="AD101" s="247"/>
      <c r="AE101" s="247"/>
      <c r="AF101" s="246"/>
      <c r="AG101" s="251">
        <v>50</v>
      </c>
      <c r="AH101" s="247"/>
      <c r="AI101" s="247"/>
      <c r="AJ101" s="247"/>
      <c r="AK101" s="247"/>
      <c r="AL101" s="247"/>
      <c r="AM101" s="246"/>
      <c r="AN101" s="240">
        <v>40</v>
      </c>
      <c r="AO101" s="241"/>
      <c r="AP101" s="241"/>
      <c r="AQ101" s="241"/>
      <c r="AR101" s="241"/>
      <c r="AS101" s="241"/>
      <c r="AT101" s="246"/>
      <c r="AU101" s="240">
        <v>30</v>
      </c>
      <c r="AV101" s="241"/>
      <c r="AW101" s="241"/>
      <c r="AX101" s="241"/>
      <c r="AY101" s="241"/>
      <c r="AZ101" s="241"/>
      <c r="BA101" s="246"/>
      <c r="BB101" s="240">
        <v>20</v>
      </c>
      <c r="BC101" s="241"/>
      <c r="BD101" s="241"/>
      <c r="BE101" s="241"/>
      <c r="BF101" s="241"/>
      <c r="BG101" s="241"/>
      <c r="BH101" s="246"/>
      <c r="BI101" s="241">
        <v>10</v>
      </c>
      <c r="BJ101" s="241"/>
      <c r="BK101" s="241"/>
      <c r="BL101" s="241"/>
      <c r="BM101" s="241"/>
      <c r="BN101" s="156"/>
      <c r="BO101" s="136"/>
      <c r="BP101" s="240">
        <v>0</v>
      </c>
      <c r="BQ101" s="241"/>
      <c r="BR101" s="242"/>
      <c r="BS101" s="137" t="s">
        <v>22</v>
      </c>
    </row>
    <row r="102" spans="1:71" ht="13.5" x14ac:dyDescent="0.2">
      <c r="A102" s="127"/>
      <c r="B102" s="140" t="s">
        <v>26</v>
      </c>
      <c r="C102" s="140"/>
      <c r="D102" s="141" t="s">
        <v>21</v>
      </c>
      <c r="E102" s="140" t="s">
        <v>20</v>
      </c>
      <c r="F102" s="140"/>
      <c r="G102" s="140" t="s">
        <v>16</v>
      </c>
      <c r="H102" s="140"/>
      <c r="I102" s="140" t="s">
        <v>15</v>
      </c>
      <c r="J102" s="140"/>
      <c r="K102" s="141" t="s">
        <v>21</v>
      </c>
      <c r="L102" s="139" t="s">
        <v>20</v>
      </c>
      <c r="M102" s="140"/>
      <c r="N102" s="140" t="s">
        <v>16</v>
      </c>
      <c r="O102" s="140"/>
      <c r="P102" s="140" t="s">
        <v>15</v>
      </c>
      <c r="Q102" s="140"/>
      <c r="R102" s="141" t="s">
        <v>21</v>
      </c>
      <c r="S102" s="140" t="s">
        <v>20</v>
      </c>
      <c r="T102" s="140"/>
      <c r="U102" s="140" t="s">
        <v>16</v>
      </c>
      <c r="V102" s="140"/>
      <c r="W102" s="140" t="s">
        <v>15</v>
      </c>
      <c r="X102" s="140"/>
      <c r="Y102" s="141" t="s">
        <v>21</v>
      </c>
      <c r="Z102" s="139" t="s">
        <v>20</v>
      </c>
      <c r="AA102" s="140"/>
      <c r="AB102" s="140" t="s">
        <v>16</v>
      </c>
      <c r="AC102" s="140"/>
      <c r="AD102" s="140" t="s">
        <v>15</v>
      </c>
      <c r="AE102" s="140"/>
      <c r="AF102" s="141" t="s">
        <v>21</v>
      </c>
      <c r="AG102" s="140" t="s">
        <v>20</v>
      </c>
      <c r="AH102" s="140"/>
      <c r="AI102" s="140" t="s">
        <v>16</v>
      </c>
      <c r="AJ102" s="140"/>
      <c r="AK102" s="140" t="s">
        <v>15</v>
      </c>
      <c r="AL102" s="140"/>
      <c r="AM102" s="141" t="s">
        <v>21</v>
      </c>
      <c r="AN102" s="139" t="s">
        <v>20</v>
      </c>
      <c r="AO102" s="140"/>
      <c r="AP102" s="140" t="s">
        <v>16</v>
      </c>
      <c r="AQ102" s="140"/>
      <c r="AR102" s="140" t="s">
        <v>15</v>
      </c>
      <c r="AS102" s="140"/>
      <c r="AT102" s="141" t="s">
        <v>21</v>
      </c>
      <c r="AU102" s="140" t="s">
        <v>20</v>
      </c>
      <c r="AV102" s="140"/>
      <c r="AW102" s="140" t="s">
        <v>16</v>
      </c>
      <c r="AX102" s="140"/>
      <c r="AY102" s="140" t="s">
        <v>15</v>
      </c>
      <c r="AZ102" s="140"/>
      <c r="BA102" s="140" t="s">
        <v>21</v>
      </c>
      <c r="BB102" s="139" t="s">
        <v>20</v>
      </c>
      <c r="BC102" s="140"/>
      <c r="BD102" s="140" t="s">
        <v>16</v>
      </c>
      <c r="BE102" s="140"/>
      <c r="BF102" s="140" t="s">
        <v>15</v>
      </c>
      <c r="BG102" s="140"/>
      <c r="BH102" s="141" t="s">
        <v>21</v>
      </c>
      <c r="BI102" s="140" t="s">
        <v>20</v>
      </c>
      <c r="BJ102" s="140"/>
      <c r="BK102" s="140" t="s">
        <v>16</v>
      </c>
      <c r="BL102" s="140"/>
      <c r="BM102" s="140" t="s">
        <v>15</v>
      </c>
      <c r="BN102" s="140"/>
      <c r="BO102" s="141" t="s">
        <v>21</v>
      </c>
      <c r="BP102" s="140" t="s">
        <v>26</v>
      </c>
      <c r="BQ102" s="140"/>
      <c r="BR102" s="141" t="s">
        <v>21</v>
      </c>
      <c r="BS102" s="248">
        <v>1219</v>
      </c>
    </row>
    <row r="103" spans="1:71" ht="13.5" x14ac:dyDescent="0.2">
      <c r="A103" s="127"/>
      <c r="B103" s="140" t="s">
        <v>27</v>
      </c>
      <c r="C103" s="140" t="s">
        <v>28</v>
      </c>
      <c r="D103" s="141"/>
      <c r="E103" s="140" t="s">
        <v>27</v>
      </c>
      <c r="F103" s="140" t="s">
        <v>28</v>
      </c>
      <c r="G103" s="140" t="s">
        <v>27</v>
      </c>
      <c r="H103" s="140" t="s">
        <v>28</v>
      </c>
      <c r="I103" s="140" t="s">
        <v>27</v>
      </c>
      <c r="J103" s="140" t="s">
        <v>28</v>
      </c>
      <c r="K103" s="141"/>
      <c r="L103" s="140" t="s">
        <v>27</v>
      </c>
      <c r="M103" s="140" t="s">
        <v>28</v>
      </c>
      <c r="N103" s="140" t="s">
        <v>27</v>
      </c>
      <c r="O103" s="140" t="s">
        <v>28</v>
      </c>
      <c r="P103" s="140" t="s">
        <v>27</v>
      </c>
      <c r="Q103" s="140" t="s">
        <v>28</v>
      </c>
      <c r="R103" s="141"/>
      <c r="S103" s="140" t="s">
        <v>27</v>
      </c>
      <c r="T103" s="140" t="s">
        <v>28</v>
      </c>
      <c r="U103" s="140" t="s">
        <v>27</v>
      </c>
      <c r="V103" s="140" t="s">
        <v>28</v>
      </c>
      <c r="W103" s="140" t="s">
        <v>27</v>
      </c>
      <c r="X103" s="140" t="s">
        <v>28</v>
      </c>
      <c r="Y103" s="141"/>
      <c r="Z103" s="140" t="s">
        <v>27</v>
      </c>
      <c r="AA103" s="140" t="s">
        <v>28</v>
      </c>
      <c r="AB103" s="140" t="s">
        <v>27</v>
      </c>
      <c r="AC103" s="140" t="s">
        <v>28</v>
      </c>
      <c r="AD103" s="140" t="s">
        <v>27</v>
      </c>
      <c r="AE103" s="140" t="s">
        <v>28</v>
      </c>
      <c r="AF103" s="141"/>
      <c r="AG103" s="140" t="s">
        <v>27</v>
      </c>
      <c r="AH103" s="140" t="s">
        <v>28</v>
      </c>
      <c r="AI103" s="140" t="s">
        <v>27</v>
      </c>
      <c r="AJ103" s="140" t="s">
        <v>28</v>
      </c>
      <c r="AK103" s="140" t="s">
        <v>27</v>
      </c>
      <c r="AL103" s="140" t="s">
        <v>28</v>
      </c>
      <c r="AM103" s="141"/>
      <c r="AN103" s="140" t="s">
        <v>27</v>
      </c>
      <c r="AO103" s="140" t="s">
        <v>28</v>
      </c>
      <c r="AP103" s="140" t="s">
        <v>27</v>
      </c>
      <c r="AQ103" s="140" t="s">
        <v>28</v>
      </c>
      <c r="AR103" s="140" t="s">
        <v>27</v>
      </c>
      <c r="AS103" s="140" t="s">
        <v>28</v>
      </c>
      <c r="AT103" s="141"/>
      <c r="AU103" s="140" t="s">
        <v>27</v>
      </c>
      <c r="AV103" s="140" t="s">
        <v>28</v>
      </c>
      <c r="AW103" s="140" t="s">
        <v>27</v>
      </c>
      <c r="AX103" s="140" t="s">
        <v>28</v>
      </c>
      <c r="AY103" s="140" t="s">
        <v>27</v>
      </c>
      <c r="AZ103" s="140" t="s">
        <v>28</v>
      </c>
      <c r="BA103" s="141"/>
      <c r="BB103" s="140" t="s">
        <v>27</v>
      </c>
      <c r="BC103" s="140" t="s">
        <v>28</v>
      </c>
      <c r="BD103" s="140" t="s">
        <v>27</v>
      </c>
      <c r="BE103" s="140" t="s">
        <v>28</v>
      </c>
      <c r="BF103" s="140" t="s">
        <v>27</v>
      </c>
      <c r="BG103" s="140" t="s">
        <v>28</v>
      </c>
      <c r="BH103" s="141"/>
      <c r="BI103" s="140" t="s">
        <v>27</v>
      </c>
      <c r="BJ103" s="140" t="s">
        <v>28</v>
      </c>
      <c r="BK103" s="140" t="s">
        <v>27</v>
      </c>
      <c r="BL103" s="140" t="s">
        <v>28</v>
      </c>
      <c r="BM103" s="140" t="s">
        <v>27</v>
      </c>
      <c r="BN103" s="140" t="s">
        <v>28</v>
      </c>
      <c r="BO103" s="141"/>
      <c r="BP103" s="140" t="s">
        <v>27</v>
      </c>
      <c r="BQ103" s="140" t="s">
        <v>28</v>
      </c>
      <c r="BR103" s="141"/>
      <c r="BS103" s="248"/>
    </row>
    <row r="104" spans="1:71" x14ac:dyDescent="0.2">
      <c r="A104" s="133">
        <v>1</v>
      </c>
      <c r="B104" s="127">
        <v>1219</v>
      </c>
      <c r="C104" s="128"/>
      <c r="D104" s="252">
        <v>11.9</v>
      </c>
      <c r="E104" s="128">
        <v>1219</v>
      </c>
      <c r="F104" s="128"/>
      <c r="G104" s="128">
        <v>1219</v>
      </c>
      <c r="H104" s="128"/>
      <c r="I104" s="128">
        <v>1219</v>
      </c>
      <c r="J104" s="128"/>
      <c r="K104" s="252">
        <v>10.8</v>
      </c>
      <c r="L104" s="127">
        <v>1220</v>
      </c>
      <c r="M104" s="128"/>
      <c r="N104" s="128">
        <v>1219</v>
      </c>
      <c r="O104" s="128"/>
      <c r="P104" s="128">
        <v>1219</v>
      </c>
      <c r="Q104" s="128"/>
      <c r="R104" s="252">
        <v>9.6999999999999993</v>
      </c>
      <c r="S104" s="128">
        <v>1219</v>
      </c>
      <c r="T104" s="128"/>
      <c r="U104" s="128">
        <v>1220</v>
      </c>
      <c r="V104" s="128"/>
      <c r="W104" s="128">
        <v>1219</v>
      </c>
      <c r="X104" s="128"/>
      <c r="Y104" s="252">
        <v>8.5</v>
      </c>
      <c r="Z104" s="127">
        <v>1222</v>
      </c>
      <c r="AA104" s="128"/>
      <c r="AB104" s="128">
        <v>1221</v>
      </c>
      <c r="AC104" s="128"/>
      <c r="AD104" s="128">
        <v>1220</v>
      </c>
      <c r="AE104" s="128"/>
      <c r="AF104" s="252">
        <v>7.4</v>
      </c>
      <c r="AG104" s="128">
        <v>1223</v>
      </c>
      <c r="AH104" s="128"/>
      <c r="AI104" s="128">
        <v>1222</v>
      </c>
      <c r="AJ104" s="128"/>
      <c r="AK104" s="128">
        <v>1222</v>
      </c>
      <c r="AL104" s="128"/>
      <c r="AM104" s="252">
        <v>6.3</v>
      </c>
      <c r="AN104" s="127">
        <v>1235</v>
      </c>
      <c r="AO104" s="128"/>
      <c r="AP104" s="128">
        <v>1223</v>
      </c>
      <c r="AQ104" s="128"/>
      <c r="AR104" s="128">
        <v>1223</v>
      </c>
      <c r="AS104" s="128"/>
      <c r="AT104" s="252">
        <v>5.2</v>
      </c>
      <c r="AU104" s="128">
        <v>1240</v>
      </c>
      <c r="AV104" s="128"/>
      <c r="AW104" s="128">
        <v>1225</v>
      </c>
      <c r="AX104" s="128"/>
      <c r="AY104" s="123">
        <v>1224</v>
      </c>
      <c r="BA104" s="252">
        <v>4.0999999999999996</v>
      </c>
      <c r="BB104" s="127">
        <v>1243</v>
      </c>
      <c r="BC104" s="128"/>
      <c r="BD104" s="128">
        <v>1226</v>
      </c>
      <c r="BE104" s="128"/>
      <c r="BF104" s="128">
        <v>1225</v>
      </c>
      <c r="BG104" s="128"/>
      <c r="BH104" s="252">
        <v>3.3</v>
      </c>
      <c r="BI104" s="128">
        <v>1246</v>
      </c>
      <c r="BJ104" s="128"/>
      <c r="BK104" s="128">
        <v>1236</v>
      </c>
      <c r="BL104" s="128"/>
      <c r="BM104" s="128">
        <v>1232</v>
      </c>
      <c r="BN104" s="128"/>
      <c r="BO104" s="252">
        <v>2.6</v>
      </c>
      <c r="BP104" s="159">
        <v>1291</v>
      </c>
      <c r="BQ104" s="159"/>
      <c r="BR104" s="243">
        <v>1.9</v>
      </c>
      <c r="BS104" s="248"/>
    </row>
    <row r="105" spans="1:71" ht="12.75" customHeight="1" x14ac:dyDescent="0.2">
      <c r="A105" s="133">
        <v>2</v>
      </c>
      <c r="B105" s="127">
        <v>1219</v>
      </c>
      <c r="C105" s="128"/>
      <c r="D105" s="252"/>
      <c r="E105" s="128">
        <v>1221</v>
      </c>
      <c r="F105" s="128"/>
      <c r="G105" s="128">
        <v>1219</v>
      </c>
      <c r="H105" s="128"/>
      <c r="I105" s="128">
        <v>1219</v>
      </c>
      <c r="J105" s="128"/>
      <c r="K105" s="252"/>
      <c r="L105" s="127">
        <v>1222</v>
      </c>
      <c r="M105" s="128"/>
      <c r="N105" s="128">
        <v>1220</v>
      </c>
      <c r="O105" s="128"/>
      <c r="P105" s="128">
        <v>1219</v>
      </c>
      <c r="Q105" s="128"/>
      <c r="R105" s="252"/>
      <c r="S105" s="128">
        <v>1228</v>
      </c>
      <c r="T105" s="128"/>
      <c r="U105" s="128">
        <v>1221</v>
      </c>
      <c r="V105" s="128"/>
      <c r="W105" s="128">
        <v>1220</v>
      </c>
      <c r="X105" s="128"/>
      <c r="Y105" s="252"/>
      <c r="Z105" s="127">
        <v>1242</v>
      </c>
      <c r="AA105" s="128"/>
      <c r="AB105" s="128">
        <v>1221</v>
      </c>
      <c r="AC105" s="128"/>
      <c r="AD105" s="128">
        <v>1224</v>
      </c>
      <c r="AE105" s="128"/>
      <c r="AF105" s="252"/>
      <c r="AG105" s="128">
        <v>1246</v>
      </c>
      <c r="AH105" s="128"/>
      <c r="AI105" s="128">
        <v>1222</v>
      </c>
      <c r="AJ105" s="128"/>
      <c r="AK105" s="128">
        <v>1224</v>
      </c>
      <c r="AL105" s="128"/>
      <c r="AM105" s="252"/>
      <c r="AN105" s="127">
        <v>1258</v>
      </c>
      <c r="AO105" s="128"/>
      <c r="AP105" s="128">
        <v>1225</v>
      </c>
      <c r="AQ105" s="128"/>
      <c r="AR105" s="128">
        <v>1224</v>
      </c>
      <c r="AS105" s="128"/>
      <c r="AT105" s="252"/>
      <c r="AU105" s="128">
        <v>1248</v>
      </c>
      <c r="AV105" s="128"/>
      <c r="AW105" s="128">
        <v>1226</v>
      </c>
      <c r="AX105" s="128"/>
      <c r="AY105" s="123">
        <v>1225</v>
      </c>
      <c r="BA105" s="252"/>
      <c r="BB105" s="127">
        <v>1246</v>
      </c>
      <c r="BC105" s="128"/>
      <c r="BD105" s="128">
        <v>1229</v>
      </c>
      <c r="BE105" s="128"/>
      <c r="BF105" s="128">
        <v>1225</v>
      </c>
      <c r="BG105" s="128"/>
      <c r="BH105" s="252"/>
      <c r="BI105" s="128">
        <v>1248</v>
      </c>
      <c r="BJ105" s="128"/>
      <c r="BK105" s="128">
        <v>1248</v>
      </c>
      <c r="BL105" s="128"/>
      <c r="BM105" s="128">
        <v>1241</v>
      </c>
      <c r="BN105" s="128"/>
      <c r="BO105" s="252"/>
      <c r="BP105" s="159">
        <v>1293</v>
      </c>
      <c r="BQ105" s="159"/>
      <c r="BR105" s="244"/>
      <c r="BS105" s="248"/>
    </row>
    <row r="106" spans="1:71" ht="12.75" customHeight="1" x14ac:dyDescent="0.2">
      <c r="A106" s="133">
        <v>3</v>
      </c>
      <c r="B106" s="127">
        <v>1219</v>
      </c>
      <c r="C106" s="128"/>
      <c r="D106" s="252"/>
      <c r="E106" s="128">
        <v>1219</v>
      </c>
      <c r="F106" s="128"/>
      <c r="G106" s="128">
        <v>1219</v>
      </c>
      <c r="H106" s="128"/>
      <c r="I106" s="128">
        <v>1219</v>
      </c>
      <c r="J106" s="128"/>
      <c r="K106" s="252"/>
      <c r="L106" s="127">
        <v>1227</v>
      </c>
      <c r="M106" s="128"/>
      <c r="N106" s="128">
        <v>1219</v>
      </c>
      <c r="O106" s="128"/>
      <c r="P106" s="128">
        <v>1220</v>
      </c>
      <c r="Q106" s="128"/>
      <c r="R106" s="252"/>
      <c r="S106" s="128">
        <v>1234</v>
      </c>
      <c r="T106" s="128"/>
      <c r="U106" s="128">
        <v>1224</v>
      </c>
      <c r="V106" s="128"/>
      <c r="W106" s="128">
        <v>1220</v>
      </c>
      <c r="X106" s="128"/>
      <c r="Y106" s="252"/>
      <c r="Z106" s="127">
        <v>1238</v>
      </c>
      <c r="AA106" s="128"/>
      <c r="AB106" s="128">
        <v>1222</v>
      </c>
      <c r="AC106" s="128"/>
      <c r="AD106" s="128">
        <v>1221</v>
      </c>
      <c r="AE106" s="128"/>
      <c r="AF106" s="252"/>
      <c r="AG106" s="128">
        <v>1236</v>
      </c>
      <c r="AH106" s="128"/>
      <c r="AI106" s="128">
        <v>1230</v>
      </c>
      <c r="AJ106" s="128"/>
      <c r="AK106" s="128">
        <v>1228</v>
      </c>
      <c r="AL106" s="128"/>
      <c r="AM106" s="252"/>
      <c r="AN106" s="127">
        <v>1246</v>
      </c>
      <c r="AO106" s="128"/>
      <c r="AP106" s="128">
        <v>1228</v>
      </c>
      <c r="AQ106" s="128"/>
      <c r="AR106" s="128">
        <v>1223</v>
      </c>
      <c r="AS106" s="128"/>
      <c r="AT106" s="252"/>
      <c r="AU106" s="128">
        <v>1264</v>
      </c>
      <c r="AV106" s="128"/>
      <c r="AW106" s="128">
        <v>1225</v>
      </c>
      <c r="AX106" s="128"/>
      <c r="AY106" s="123">
        <v>1229</v>
      </c>
      <c r="BA106" s="252"/>
      <c r="BB106" s="127">
        <v>1256</v>
      </c>
      <c r="BC106" s="128"/>
      <c r="BD106" s="128">
        <v>1236</v>
      </c>
      <c r="BE106" s="128"/>
      <c r="BF106" s="128">
        <v>1233</v>
      </c>
      <c r="BG106" s="128"/>
      <c r="BH106" s="252"/>
      <c r="BI106" s="128">
        <v>1251</v>
      </c>
      <c r="BJ106" s="128"/>
      <c r="BK106" s="128">
        <v>1237</v>
      </c>
      <c r="BL106" s="128"/>
      <c r="BM106" s="128">
        <v>1239</v>
      </c>
      <c r="BN106" s="128"/>
      <c r="BO106" s="252"/>
      <c r="BP106" s="159">
        <v>1298</v>
      </c>
      <c r="BQ106" s="159"/>
      <c r="BR106" s="244"/>
      <c r="BS106" s="248"/>
    </row>
    <row r="107" spans="1:71" ht="12.75" customHeight="1" x14ac:dyDescent="0.2">
      <c r="A107" s="133">
        <v>4</v>
      </c>
      <c r="B107" s="127">
        <v>1219</v>
      </c>
      <c r="C107" s="128"/>
      <c r="D107" s="252"/>
      <c r="E107" s="128">
        <v>1221</v>
      </c>
      <c r="F107" s="128"/>
      <c r="G107" s="128">
        <v>1219</v>
      </c>
      <c r="H107" s="128"/>
      <c r="I107" s="128">
        <v>1219</v>
      </c>
      <c r="J107" s="128"/>
      <c r="K107" s="252"/>
      <c r="L107" s="127">
        <v>1234</v>
      </c>
      <c r="M107" s="128"/>
      <c r="N107" s="128">
        <v>1221</v>
      </c>
      <c r="O107" s="128"/>
      <c r="P107" s="128">
        <v>1219</v>
      </c>
      <c r="Q107" s="128"/>
      <c r="R107" s="252"/>
      <c r="S107" s="128">
        <v>1226</v>
      </c>
      <c r="T107" s="128"/>
      <c r="U107" s="128">
        <v>1220</v>
      </c>
      <c r="V107" s="128"/>
      <c r="W107" s="128">
        <v>1220</v>
      </c>
      <c r="X107" s="128"/>
      <c r="Y107" s="252"/>
      <c r="Z107" s="127">
        <v>1234</v>
      </c>
      <c r="AA107" s="128"/>
      <c r="AB107" s="128">
        <v>1228</v>
      </c>
      <c r="AC107" s="128"/>
      <c r="AD107" s="128">
        <v>1224</v>
      </c>
      <c r="AE107" s="128"/>
      <c r="AF107" s="252"/>
      <c r="AG107" s="128">
        <v>1226</v>
      </c>
      <c r="AH107" s="128"/>
      <c r="AI107" s="128">
        <v>1224</v>
      </c>
      <c r="AJ107" s="128"/>
      <c r="AK107" s="128">
        <v>1222</v>
      </c>
      <c r="AL107" s="128"/>
      <c r="AM107" s="252"/>
      <c r="AN107" s="127">
        <v>1248</v>
      </c>
      <c r="AO107" s="128"/>
      <c r="AP107" s="128">
        <v>1228</v>
      </c>
      <c r="AQ107" s="128"/>
      <c r="AR107" s="128">
        <v>1226</v>
      </c>
      <c r="AS107" s="128"/>
      <c r="AT107" s="252"/>
      <c r="AU107" s="128">
        <v>1262</v>
      </c>
      <c r="AV107" s="128"/>
      <c r="AW107" s="128">
        <v>1228</v>
      </c>
      <c r="AX107" s="128"/>
      <c r="AY107" s="123">
        <v>1225</v>
      </c>
      <c r="BA107" s="252"/>
      <c r="BB107" s="127">
        <v>1255</v>
      </c>
      <c r="BC107" s="128"/>
      <c r="BD107" s="128">
        <v>1233</v>
      </c>
      <c r="BE107" s="128"/>
      <c r="BF107" s="128">
        <v>1226</v>
      </c>
      <c r="BG107" s="128"/>
      <c r="BH107" s="252"/>
      <c r="BI107" s="128">
        <v>1256</v>
      </c>
      <c r="BJ107" s="128"/>
      <c r="BK107" s="128">
        <v>1246</v>
      </c>
      <c r="BL107" s="128"/>
      <c r="BM107" s="128">
        <v>1239</v>
      </c>
      <c r="BN107" s="128"/>
      <c r="BO107" s="252"/>
      <c r="BP107" s="159">
        <v>1291</v>
      </c>
      <c r="BQ107" s="159"/>
      <c r="BR107" s="244"/>
      <c r="BS107" s="248"/>
    </row>
    <row r="108" spans="1:71" ht="12.75" customHeight="1" x14ac:dyDescent="0.2">
      <c r="A108" s="134">
        <v>5</v>
      </c>
      <c r="B108" s="127">
        <v>1219</v>
      </c>
      <c r="C108" s="128"/>
      <c r="D108" s="253"/>
      <c r="E108" s="131">
        <v>1219</v>
      </c>
      <c r="F108" s="128"/>
      <c r="G108" s="128">
        <v>1219</v>
      </c>
      <c r="H108" s="128"/>
      <c r="I108" s="128">
        <v>1219</v>
      </c>
      <c r="J108" s="128"/>
      <c r="K108" s="253"/>
      <c r="L108" s="130">
        <v>1226</v>
      </c>
      <c r="M108" s="128"/>
      <c r="N108" s="128">
        <v>1219</v>
      </c>
      <c r="O108" s="128"/>
      <c r="P108" s="128">
        <v>1219</v>
      </c>
      <c r="Q108" s="128"/>
      <c r="R108" s="253"/>
      <c r="S108" s="131">
        <v>1225</v>
      </c>
      <c r="T108" s="131"/>
      <c r="U108" s="131">
        <v>1220</v>
      </c>
      <c r="V108" s="131"/>
      <c r="W108" s="131">
        <v>1219</v>
      </c>
      <c r="X108" s="131"/>
      <c r="Y108" s="253"/>
      <c r="Z108" s="130">
        <v>1228</v>
      </c>
      <c r="AA108" s="131"/>
      <c r="AB108" s="131">
        <v>1221</v>
      </c>
      <c r="AC108" s="131"/>
      <c r="AD108" s="131">
        <v>1221</v>
      </c>
      <c r="AE108" s="131"/>
      <c r="AF108" s="253"/>
      <c r="AG108" s="131">
        <v>1242</v>
      </c>
      <c r="AH108" s="131"/>
      <c r="AI108" s="131">
        <v>1223</v>
      </c>
      <c r="AJ108" s="131"/>
      <c r="AK108" s="131">
        <v>1222</v>
      </c>
      <c r="AL108" s="131"/>
      <c r="AM108" s="253"/>
      <c r="AN108" s="130">
        <v>1238</v>
      </c>
      <c r="AO108" s="131"/>
      <c r="AP108" s="131">
        <v>1223</v>
      </c>
      <c r="AQ108" s="131"/>
      <c r="AR108" s="131">
        <v>1223</v>
      </c>
      <c r="AS108" s="131"/>
      <c r="AT108" s="253"/>
      <c r="AU108" s="131">
        <v>1252</v>
      </c>
      <c r="AV108" s="131"/>
      <c r="AW108" s="131">
        <v>1229</v>
      </c>
      <c r="AX108" s="128"/>
      <c r="AY108" s="123">
        <v>1226</v>
      </c>
      <c r="BA108" s="253"/>
      <c r="BB108" s="130">
        <v>1258</v>
      </c>
      <c r="BC108" s="131"/>
      <c r="BD108" s="131">
        <v>1226</v>
      </c>
      <c r="BE108" s="131"/>
      <c r="BF108" s="131">
        <v>1229</v>
      </c>
      <c r="BG108" s="131"/>
      <c r="BH108" s="253"/>
      <c r="BI108" s="131">
        <v>1248</v>
      </c>
      <c r="BJ108" s="131"/>
      <c r="BK108" s="131">
        <v>1239</v>
      </c>
      <c r="BL108" s="131"/>
      <c r="BM108" s="131">
        <v>1243</v>
      </c>
      <c r="BN108" s="131"/>
      <c r="BO108" s="253"/>
      <c r="BP108" s="160">
        <v>1296</v>
      </c>
      <c r="BQ108" s="160"/>
      <c r="BR108" s="245"/>
      <c r="BS108" s="249"/>
    </row>
    <row r="109" spans="1:71" ht="13.5" x14ac:dyDescent="0.25">
      <c r="A109" s="138"/>
      <c r="B109" s="125"/>
      <c r="C109" s="125"/>
      <c r="D109" s="125"/>
      <c r="E109" s="125"/>
      <c r="F109" s="125"/>
      <c r="G109" s="125"/>
      <c r="H109" s="125"/>
      <c r="I109" s="125"/>
      <c r="J109" s="125"/>
      <c r="K109" s="126"/>
      <c r="L109" s="125"/>
      <c r="M109" s="125"/>
      <c r="N109" s="125"/>
      <c r="O109" s="125"/>
      <c r="P109" s="125"/>
      <c r="Q109" s="125"/>
      <c r="R109" s="125"/>
      <c r="S109" s="124"/>
      <c r="T109" s="125"/>
      <c r="U109" s="125"/>
      <c r="V109" s="125"/>
      <c r="W109" s="125"/>
      <c r="X109" s="125"/>
      <c r="Y109" s="126"/>
      <c r="Z109" s="125"/>
      <c r="AA109" s="125"/>
      <c r="AB109" s="125"/>
      <c r="AC109" s="125"/>
      <c r="AD109" s="125"/>
      <c r="AE109" s="125"/>
      <c r="AF109" s="125"/>
      <c r="AG109" s="124"/>
      <c r="AH109" s="125"/>
      <c r="AI109" s="125"/>
      <c r="AJ109" s="125"/>
      <c r="AK109" s="125"/>
      <c r="AL109" s="125"/>
      <c r="AM109" s="126"/>
      <c r="AN109" s="125"/>
      <c r="AO109" s="125"/>
      <c r="AP109" s="125"/>
      <c r="AQ109" s="125"/>
      <c r="AR109" s="125"/>
      <c r="AS109" s="125"/>
      <c r="AT109" s="125"/>
      <c r="AU109" s="124"/>
      <c r="AV109" s="125"/>
      <c r="AW109" s="125"/>
      <c r="AX109" s="125"/>
      <c r="AY109" s="125"/>
      <c r="AZ109" s="125"/>
      <c r="BA109" s="126"/>
      <c r="BB109" s="125"/>
      <c r="BC109" s="125"/>
      <c r="BD109" s="125"/>
      <c r="BE109" s="125"/>
      <c r="BF109" s="125"/>
      <c r="BG109" s="125"/>
      <c r="BH109" s="125"/>
      <c r="BI109" s="124"/>
      <c r="BJ109" s="125"/>
      <c r="BK109" s="125"/>
      <c r="BL109" s="125"/>
      <c r="BM109" s="125"/>
      <c r="BN109" s="125"/>
      <c r="BO109" s="126"/>
      <c r="BP109" s="125"/>
      <c r="BQ109" s="125"/>
      <c r="BR109" s="126"/>
      <c r="BS109" s="126"/>
    </row>
    <row r="110" spans="1:71" s="148" customFormat="1" ht="13.5" x14ac:dyDescent="0.25">
      <c r="A110" s="145" t="s">
        <v>23</v>
      </c>
      <c r="B110" s="162">
        <f>MIN(B104:B108)</f>
        <v>1219</v>
      </c>
      <c r="C110" s="143">
        <f>(B110-$BS$102)/$BS$102</f>
        <v>0</v>
      </c>
      <c r="D110" s="143"/>
      <c r="E110" s="162">
        <f>MIN(E104:E108)</f>
        <v>1219</v>
      </c>
      <c r="F110" s="143">
        <f>(E110-$BS$102)/$BS$102</f>
        <v>0</v>
      </c>
      <c r="G110" s="162">
        <f>MIN(G104:G108)</f>
        <v>1219</v>
      </c>
      <c r="H110" s="143">
        <f>(G110-$BS$102)/$BS$102</f>
        <v>0</v>
      </c>
      <c r="I110" s="162">
        <f>MIN(I104:I108)</f>
        <v>1219</v>
      </c>
      <c r="J110" s="143">
        <f>(I110-$BS$102)/$BS$102</f>
        <v>0</v>
      </c>
      <c r="K110" s="146"/>
      <c r="L110" s="162">
        <f>MIN(L104:L108)</f>
        <v>1220</v>
      </c>
      <c r="M110" s="143">
        <f>(L110-$BS$102)/$BS$102</f>
        <v>8.2034454470877774E-4</v>
      </c>
      <c r="N110" s="162">
        <f>MIN(N104:N108)</f>
        <v>1219</v>
      </c>
      <c r="O110" s="143">
        <f>(N110-$BS$102)/$BS$102</f>
        <v>0</v>
      </c>
      <c r="P110" s="162">
        <f>MIN(P104:P108)</f>
        <v>1219</v>
      </c>
      <c r="Q110" s="143">
        <f>(P110-$BS$102)/$BS$102</f>
        <v>0</v>
      </c>
      <c r="R110" s="143"/>
      <c r="S110" s="162">
        <f>MIN(S104:S108)</f>
        <v>1219</v>
      </c>
      <c r="T110" s="143">
        <f>(S110-$BS$102)/$BS$102</f>
        <v>0</v>
      </c>
      <c r="U110" s="162">
        <f>MIN(U104:U108)</f>
        <v>1220</v>
      </c>
      <c r="V110" s="143">
        <f>(U110-$BS$102)/$BS$102</f>
        <v>8.2034454470877774E-4</v>
      </c>
      <c r="W110" s="162">
        <f>MIN(W104:W108)</f>
        <v>1219</v>
      </c>
      <c r="X110" s="143">
        <f>(W110-$BS$102)/$BS$102</f>
        <v>0</v>
      </c>
      <c r="Y110" s="146"/>
      <c r="Z110" s="162">
        <f>MIN(Z104:Z108)</f>
        <v>1222</v>
      </c>
      <c r="AA110" s="143">
        <f>(Z110-$BS$102)/$BS$102</f>
        <v>2.4610336341263331E-3</v>
      </c>
      <c r="AB110" s="162">
        <f>MIN(AB104:AB108)</f>
        <v>1221</v>
      </c>
      <c r="AC110" s="143">
        <f>(AB110-$BS$102)/$BS$102</f>
        <v>1.6406890894175555E-3</v>
      </c>
      <c r="AD110" s="162">
        <f>MIN(AD104:AD108)</f>
        <v>1220</v>
      </c>
      <c r="AE110" s="143">
        <f>(AD110-$BS$102)/$BS$102</f>
        <v>8.2034454470877774E-4</v>
      </c>
      <c r="AF110" s="143"/>
      <c r="AG110" s="162">
        <f>MIN(AG104:AG108)</f>
        <v>1223</v>
      </c>
      <c r="AH110" s="143">
        <f>(AG110-$BS$102)/$BS$102</f>
        <v>3.2813781788351109E-3</v>
      </c>
      <c r="AI110" s="162">
        <f>MIN(AI104:AI108)</f>
        <v>1222</v>
      </c>
      <c r="AJ110" s="143">
        <f>(AI110-$BS$102)/$BS$102</f>
        <v>2.4610336341263331E-3</v>
      </c>
      <c r="AK110" s="162">
        <f>MIN(AK104:AK108)</f>
        <v>1222</v>
      </c>
      <c r="AL110" s="143">
        <f>(AK110-$BS$102)/$BS$102</f>
        <v>2.4610336341263331E-3</v>
      </c>
      <c r="AM110" s="146"/>
      <c r="AN110" s="162">
        <f>MIN(AN104:AN108)</f>
        <v>1235</v>
      </c>
      <c r="AO110" s="143">
        <f>(AN110-$BS$102)/$BS$102</f>
        <v>1.3125512715340444E-2</v>
      </c>
      <c r="AP110" s="162">
        <f>MIN(AP104:AP108)</f>
        <v>1223</v>
      </c>
      <c r="AQ110" s="143">
        <f>(AP110-$BS$102)/$BS$102</f>
        <v>3.2813781788351109E-3</v>
      </c>
      <c r="AR110" s="162">
        <f>MIN(AR104:AR108)</f>
        <v>1223</v>
      </c>
      <c r="AS110" s="143">
        <f>(AR110-$BS$102)/$BS$102</f>
        <v>3.2813781788351109E-3</v>
      </c>
      <c r="AT110" s="143"/>
      <c r="AU110" s="162">
        <f>MIN(AU104:AU108)</f>
        <v>1240</v>
      </c>
      <c r="AV110" s="143">
        <f>(AU110-$BS$102)/$BS$102</f>
        <v>1.7227235438884332E-2</v>
      </c>
      <c r="AW110" s="162">
        <f>MIN(AW104:AW108)</f>
        <v>1225</v>
      </c>
      <c r="AX110" s="143">
        <f>(AW110-$BS$102)/$BS$102</f>
        <v>4.9220672682526662E-3</v>
      </c>
      <c r="AY110" s="162">
        <f>MIN(AY104:AY108)</f>
        <v>1224</v>
      </c>
      <c r="AZ110" s="143">
        <f>(AY110-$BS$102)/$BS$102</f>
        <v>4.1017227235438884E-3</v>
      </c>
      <c r="BA110" s="146"/>
      <c r="BB110" s="162">
        <f>MIN(BB104:BB108)</f>
        <v>1243</v>
      </c>
      <c r="BC110" s="143">
        <f>(BB110-$BS$102)/$BS$102</f>
        <v>1.9688269073010665E-2</v>
      </c>
      <c r="BD110" s="162">
        <f>MIN(BD104:BD108)</f>
        <v>1226</v>
      </c>
      <c r="BE110" s="143">
        <f>(BD110-$BS$102)/$BS$102</f>
        <v>5.742411812961444E-3</v>
      </c>
      <c r="BF110" s="162">
        <f>MIN(BF104:BF108)</f>
        <v>1225</v>
      </c>
      <c r="BG110" s="143">
        <f>(BF110-$BS$102)/$BS$102</f>
        <v>4.9220672682526662E-3</v>
      </c>
      <c r="BH110" s="143"/>
      <c r="BI110" s="162">
        <f>MIN(BI104:BI108)</f>
        <v>1246</v>
      </c>
      <c r="BJ110" s="143">
        <f>(BI110-$BS$102)/$BS$102</f>
        <v>2.2149302707136997E-2</v>
      </c>
      <c r="BK110" s="162">
        <f>MIN(BK104:BK108)</f>
        <v>1236</v>
      </c>
      <c r="BL110" s="143">
        <f>(BK110-$BS$102)/$BS$102</f>
        <v>1.3945857260049221E-2</v>
      </c>
      <c r="BM110" s="162">
        <f>MIN(BM104:BM108)</f>
        <v>1232</v>
      </c>
      <c r="BN110" s="143">
        <f>(BM110-$BS$102)/$BS$102</f>
        <v>1.0664479081214109E-2</v>
      </c>
      <c r="BO110" s="146"/>
      <c r="BP110" s="162">
        <f>MIN(BP104:BP108)</f>
        <v>1291</v>
      </c>
      <c r="BQ110" s="143">
        <f>(BP110-$BS$102)/$BS$102</f>
        <v>5.9064807219031991E-2</v>
      </c>
      <c r="BR110" s="129"/>
      <c r="BS110" s="147"/>
    </row>
    <row r="111" spans="1:71" ht="13.5" x14ac:dyDescent="0.25">
      <c r="A111" s="142" t="s">
        <v>24</v>
      </c>
      <c r="B111" s="128">
        <f>AVERAGE(B104:B108)</f>
        <v>1219</v>
      </c>
      <c r="C111" s="143">
        <f>(B111-$BS$102)/$BS$102</f>
        <v>0</v>
      </c>
      <c r="D111" s="128"/>
      <c r="E111" s="128">
        <f>AVERAGE(E104:E108)</f>
        <v>1219.8</v>
      </c>
      <c r="F111" s="143">
        <f>(E111-$BS$102)/$BS$102</f>
        <v>6.5627563576698485E-4</v>
      </c>
      <c r="G111" s="128">
        <f>AVERAGE(G104:G108)</f>
        <v>1219</v>
      </c>
      <c r="H111" s="143">
        <f>(G111-$BS$102)/$BS$102</f>
        <v>0</v>
      </c>
      <c r="I111" s="128">
        <f>AVERAGE(I104:I108)</f>
        <v>1219</v>
      </c>
      <c r="J111" s="143">
        <f>(I111-$BS$102)/$BS$102</f>
        <v>0</v>
      </c>
      <c r="K111" s="129"/>
      <c r="L111" s="128">
        <f>AVERAGE(L104:L108)</f>
        <v>1225.8</v>
      </c>
      <c r="M111" s="143">
        <f>(L111-$BS$102)/$BS$102</f>
        <v>5.5783429040196508E-3</v>
      </c>
      <c r="N111" s="128">
        <f>AVERAGE(N104:N108)</f>
        <v>1219.5999999999999</v>
      </c>
      <c r="O111" s="143">
        <f>(N111-$BS$102)/$BS$102</f>
        <v>4.9220672682519196E-4</v>
      </c>
      <c r="P111" s="128">
        <f>AVERAGE(P104:P108)</f>
        <v>1219.2</v>
      </c>
      <c r="Q111" s="143">
        <f>(P111-$BS$102)/$BS$102</f>
        <v>1.6406890894179283E-4</v>
      </c>
      <c r="R111" s="128"/>
      <c r="S111" s="128">
        <f>AVERAGE(S104:S108)</f>
        <v>1226.4000000000001</v>
      </c>
      <c r="T111" s="143">
        <f>(S111-$BS$102)/$BS$102</f>
        <v>6.0705496308450296E-3</v>
      </c>
      <c r="U111" s="128">
        <f>AVERAGE(U104:U108)</f>
        <v>1221</v>
      </c>
      <c r="V111" s="143">
        <f>(U111-$BS$102)/$BS$102</f>
        <v>1.6406890894175555E-3</v>
      </c>
      <c r="W111" s="128">
        <f>AVERAGE(W104:W108)</f>
        <v>1219.5999999999999</v>
      </c>
      <c r="X111" s="143">
        <f>(W111-$BS$102)/$BS$102</f>
        <v>4.9220672682519196E-4</v>
      </c>
      <c r="Y111" s="129"/>
      <c r="Z111" s="128">
        <f>AVERAGE(Z104:Z108)</f>
        <v>1232.8</v>
      </c>
      <c r="AA111" s="143">
        <f>(Z111-$BS$102)/$BS$102</f>
        <v>1.1320754716981095E-2</v>
      </c>
      <c r="AB111" s="128">
        <f>AVERAGE(AB104:AB108)</f>
        <v>1222.5999999999999</v>
      </c>
      <c r="AC111" s="143">
        <f>(AB111-$BS$102)/$BS$102</f>
        <v>2.953240360951525E-3</v>
      </c>
      <c r="AD111" s="128">
        <f>AVERAGE(AD104:AD108)</f>
        <v>1222</v>
      </c>
      <c r="AE111" s="143">
        <f>(AD111-$BS$102)/$BS$102</f>
        <v>2.4610336341263331E-3</v>
      </c>
      <c r="AF111" s="128"/>
      <c r="AG111" s="128">
        <f>AVERAGE(AG104:AG108)</f>
        <v>1234.5999999999999</v>
      </c>
      <c r="AH111" s="143">
        <f>(AG111-$BS$102)/$BS$102</f>
        <v>1.2797374897456857E-2</v>
      </c>
      <c r="AI111" s="128">
        <f>AVERAGE(AI104:AI108)</f>
        <v>1224.2</v>
      </c>
      <c r="AJ111" s="143">
        <f>(AI111-$BS$102)/$BS$102</f>
        <v>4.2657916324856816E-3</v>
      </c>
      <c r="AK111" s="128">
        <f>AVERAGE(AK104:AK108)</f>
        <v>1223.5999999999999</v>
      </c>
      <c r="AL111" s="143">
        <f>(AK111-$BS$102)/$BS$102</f>
        <v>3.7735849056603028E-3</v>
      </c>
      <c r="AM111" s="129"/>
      <c r="AN111" s="128">
        <f>AVERAGE(AN104:AN108)</f>
        <v>1245</v>
      </c>
      <c r="AO111" s="143">
        <f>(AN111-$BS$102)/$BS$102</f>
        <v>2.1328958162428219E-2</v>
      </c>
      <c r="AP111" s="128">
        <f>AVERAGE(AP104:AP108)</f>
        <v>1225.4000000000001</v>
      </c>
      <c r="AQ111" s="143">
        <f>(AP111-$BS$102)/$BS$102</f>
        <v>5.2502050861362518E-3</v>
      </c>
      <c r="AR111" s="128">
        <f>AVERAGE(AR104:AR108)</f>
        <v>1223.8</v>
      </c>
      <c r="AS111" s="143">
        <f>(AR111-$BS$102)/$BS$102</f>
        <v>3.937653814602096E-3</v>
      </c>
      <c r="AT111" s="128"/>
      <c r="AU111" s="128">
        <f>AVERAGE(AU104:AU108)</f>
        <v>1253.2</v>
      </c>
      <c r="AV111" s="143">
        <f>(AU111-$BS$102)/$BS$102</f>
        <v>2.8055783429040235E-2</v>
      </c>
      <c r="AW111" s="128">
        <f>AVERAGE(AW104:AW108)</f>
        <v>1226.5999999999999</v>
      </c>
      <c r="AX111" s="143">
        <f>(AW111-$BS$102)/$BS$102</f>
        <v>6.2346185397866355E-3</v>
      </c>
      <c r="AY111" s="128">
        <f>AVERAGE(AY104:AY108)</f>
        <v>1225.8</v>
      </c>
      <c r="AZ111" s="143">
        <f>(AY111-$BS$102)/$BS$102</f>
        <v>5.5783429040196508E-3</v>
      </c>
      <c r="BA111" s="129"/>
      <c r="BB111" s="128">
        <f>AVERAGE(BB104:BB108)</f>
        <v>1251.5999999999999</v>
      </c>
      <c r="BC111" s="143">
        <f>(BB111-$BS$102)/$BS$102</f>
        <v>2.6743232157506076E-2</v>
      </c>
      <c r="BD111" s="128">
        <f>AVERAGE(BD104:BD108)</f>
        <v>1230</v>
      </c>
      <c r="BE111" s="143">
        <f>(BD111-$BS$102)/$BS$102</f>
        <v>9.0237899917965554E-3</v>
      </c>
      <c r="BF111" s="128">
        <f>AVERAGE(BF104:BF108)</f>
        <v>1227.5999999999999</v>
      </c>
      <c r="BG111" s="143">
        <f>(BF111-$BS$102)/$BS$102</f>
        <v>7.0549630844954133E-3</v>
      </c>
      <c r="BH111" s="128"/>
      <c r="BI111" s="128">
        <f>AVERAGE(BI104:BI108)</f>
        <v>1249.8</v>
      </c>
      <c r="BJ111" s="143">
        <f>(BI111-$BS$102)/$BS$102</f>
        <v>2.5266611977030316E-2</v>
      </c>
      <c r="BK111" s="128">
        <f>AVERAGE(BK104:BK108)</f>
        <v>1241.2</v>
      </c>
      <c r="BL111" s="143">
        <f>(BK111-$BS$102)/$BS$102</f>
        <v>1.8211648892534901E-2</v>
      </c>
      <c r="BM111" s="128">
        <f>AVERAGE(BM104:BM108)</f>
        <v>1238.8</v>
      </c>
      <c r="BN111" s="143">
        <f>(BM111-$BS$102)/$BS$102</f>
        <v>1.624282198523376E-2</v>
      </c>
      <c r="BO111" s="129"/>
      <c r="BP111" s="128">
        <f>AVERAGE(BP104:BP108)</f>
        <v>1293.8</v>
      </c>
      <c r="BQ111" s="143">
        <f>(BP111-$BS$102)/$BS$102</f>
        <v>6.1361771944216534E-2</v>
      </c>
      <c r="BR111" s="129"/>
      <c r="BS111" s="129"/>
    </row>
    <row r="112" spans="1:71" ht="13.5" x14ac:dyDescent="0.25">
      <c r="A112" s="142" t="s">
        <v>25</v>
      </c>
      <c r="B112" s="128">
        <f>STDEV(B104:B108)</f>
        <v>0</v>
      </c>
      <c r="C112" s="143">
        <f>B112/$BS$102</f>
        <v>0</v>
      </c>
      <c r="D112" s="128"/>
      <c r="E112" s="128">
        <f>STDEV(E104:E108)</f>
        <v>1.0954451150103324</v>
      </c>
      <c r="F112" s="143">
        <f>E112/$BS$102</f>
        <v>8.9864242412660575E-4</v>
      </c>
      <c r="G112" s="128">
        <f>STDEV(G104:G108)</f>
        <v>0</v>
      </c>
      <c r="H112" s="143">
        <f>G112/$BS$102</f>
        <v>0</v>
      </c>
      <c r="I112" s="128">
        <f>STDEV(I104:I108)</f>
        <v>0</v>
      </c>
      <c r="J112" s="143">
        <f>I112/$BS$102</f>
        <v>0</v>
      </c>
      <c r="K112" s="129"/>
      <c r="L112" s="128">
        <f>STDEV(L104:L108)</f>
        <v>5.4037024344425184</v>
      </c>
      <c r="M112" s="143">
        <f>L112/$BS$102</f>
        <v>4.4328978133244615E-3</v>
      </c>
      <c r="N112" s="128">
        <f>STDEV(N104:N108)</f>
        <v>0.89442719099991586</v>
      </c>
      <c r="O112" s="143">
        <f>N112/$BS$102</f>
        <v>7.3373846677597687E-4</v>
      </c>
      <c r="P112" s="128">
        <f>STDEV(P104:P108)</f>
        <v>0.44721359549995793</v>
      </c>
      <c r="Q112" s="143">
        <f>P112/$BS$102</f>
        <v>3.6686923338798843E-4</v>
      </c>
      <c r="R112" s="128"/>
      <c r="S112" s="128">
        <f>STDEV(S104:S108)</f>
        <v>5.4129474410897434</v>
      </c>
      <c r="T112" s="143">
        <f>S112/$BS$102</f>
        <v>4.4404819040933085E-3</v>
      </c>
      <c r="U112" s="128">
        <f>STDEV(U104:U108)</f>
        <v>1.7320508075688772</v>
      </c>
      <c r="V112" s="143">
        <f>U112/$BS$102</f>
        <v>1.4208784311475612E-3</v>
      </c>
      <c r="W112" s="128">
        <f>STDEV(W104:W108)</f>
        <v>0.54772255750516607</v>
      </c>
      <c r="X112" s="143">
        <f>W112/$BS$102</f>
        <v>4.4932121206330277E-4</v>
      </c>
      <c r="Y112" s="129"/>
      <c r="Z112" s="128">
        <f>STDEV(Z104:Z108)</f>
        <v>7.9498427657407165</v>
      </c>
      <c r="AA112" s="143">
        <f>Z112/$BS$102</f>
        <v>6.5216101441679377E-3</v>
      </c>
      <c r="AB112" s="128">
        <f>STDEV(AB104:AB108)</f>
        <v>3.0495901363953815</v>
      </c>
      <c r="AC112" s="143">
        <f>AB112/$BS$102</f>
        <v>2.5017146319896485E-3</v>
      </c>
      <c r="AD112" s="128">
        <f>STDEV(AD104:AD108)</f>
        <v>1.8708286933869707</v>
      </c>
      <c r="AE112" s="143">
        <f>AD112/$BS$102</f>
        <v>1.5347241127046519E-3</v>
      </c>
      <c r="AF112" s="128"/>
      <c r="AG112" s="128">
        <f>STDEV(AG104:AG108)</f>
        <v>9.9398189118313418</v>
      </c>
      <c r="AH112" s="143">
        <f>AG112/$BS$102</f>
        <v>8.1540762197139793E-3</v>
      </c>
      <c r="AI112" s="128">
        <f>STDEV(AI104:AI108)</f>
        <v>3.3466401061363023</v>
      </c>
      <c r="AJ112" s="143">
        <f>AI112/$BS$102</f>
        <v>2.7453979541725202E-3</v>
      </c>
      <c r="AK112" s="128">
        <f>STDEV(AK104:AK108)</f>
        <v>2.6076809620810595</v>
      </c>
      <c r="AL112" s="143">
        <f>AK112/$BS$102</f>
        <v>2.1391968515841343E-3</v>
      </c>
      <c r="AM112" s="129"/>
      <c r="AN112" s="128">
        <f>STDEV(AN104:AN108)</f>
        <v>9.0553851381374173</v>
      </c>
      <c r="AO112" s="143">
        <f>AN112/$BS$102</f>
        <v>7.4285357983079718E-3</v>
      </c>
      <c r="AP112" s="128">
        <f>STDEV(AP104:AP108)</f>
        <v>2.5099800796022267</v>
      </c>
      <c r="AQ112" s="143">
        <f>AP112/$BS$102</f>
        <v>2.05904846562939E-3</v>
      </c>
      <c r="AR112" s="128">
        <f>STDEV(AR104:AR108)</f>
        <v>1.3038404810405297</v>
      </c>
      <c r="AS112" s="143">
        <f>AR112/$BS$102</f>
        <v>1.0695984257920671E-3</v>
      </c>
      <c r="AT112" s="128"/>
      <c r="AU112" s="128">
        <f>STDEV(AU104:AU108)</f>
        <v>9.9599196783909854</v>
      </c>
      <c r="AV112" s="143">
        <f>AU112/$BS$102</f>
        <v>8.1705657739056491E-3</v>
      </c>
      <c r="AW112" s="128">
        <f>STDEV(AW104:AW108)</f>
        <v>1.8165902124584952</v>
      </c>
      <c r="AX112" s="143">
        <f>AW112/$BS$102</f>
        <v>1.4902298707616859E-3</v>
      </c>
      <c r="AY112" s="128">
        <f>STDEV(AY104:AY108)</f>
        <v>1.9235384061671346</v>
      </c>
      <c r="AZ112" s="143">
        <f>AY112/$BS$102</f>
        <v>1.5779642380370259E-3</v>
      </c>
      <c r="BA112" s="129"/>
      <c r="BB112" s="128">
        <f>STDEV(BB104:BB108)</f>
        <v>6.6558245169174945</v>
      </c>
      <c r="BC112" s="143">
        <f>BB112/$BS$102</f>
        <v>5.4600693329922021E-3</v>
      </c>
      <c r="BD112" s="128">
        <f>STDEV(BD104:BD108)</f>
        <v>4.4158804331639239</v>
      </c>
      <c r="BE112" s="143">
        <f>BD112/$BS$102</f>
        <v>3.6225434234322591E-3</v>
      </c>
      <c r="BF112" s="128">
        <f>STDEV(BF104:BF108)</f>
        <v>3.4351128074635335</v>
      </c>
      <c r="BG112" s="143">
        <f>BF112/$BS$102</f>
        <v>2.8179760520619635E-3</v>
      </c>
      <c r="BH112" s="128"/>
      <c r="BI112" s="128">
        <f>STDEV(BI104:BI108)</f>
        <v>3.8987177379235858</v>
      </c>
      <c r="BJ112" s="143">
        <f>BI112/$BS$102</f>
        <v>3.1982918276649598E-3</v>
      </c>
      <c r="BK112" s="128">
        <f>STDEV(BK104:BK108)</f>
        <v>5.4497706373754848</v>
      </c>
      <c r="BL112" s="143">
        <f>BK112/$BS$102</f>
        <v>4.4706896122850576E-3</v>
      </c>
      <c r="BM112" s="128">
        <f>STDEV(BM104:BM108)</f>
        <v>4.1472882706655447</v>
      </c>
      <c r="BN112" s="143">
        <f>BM112/$BS$102</f>
        <v>3.4022053081751804E-3</v>
      </c>
      <c r="BO112" s="129"/>
      <c r="BP112" s="128">
        <f>STDEV(BP104:BP108)</f>
        <v>3.1144823004794877</v>
      </c>
      <c r="BQ112" s="143">
        <f>BP112/$BS$102</f>
        <v>2.554948564790392E-3</v>
      </c>
      <c r="BR112" s="129"/>
      <c r="BS112" s="129"/>
    </row>
    <row r="113" spans="1:71" s="131" customFormat="1" ht="13.5" x14ac:dyDescent="0.25">
      <c r="A113" s="161" t="s">
        <v>29</v>
      </c>
      <c r="B113" s="131">
        <f>MAX(B104:B108)</f>
        <v>1219</v>
      </c>
      <c r="C113" s="163">
        <f>(B113-$BS$102)/$BS$102</f>
        <v>0</v>
      </c>
      <c r="E113" s="131">
        <f>MAX(E104:E108)</f>
        <v>1221</v>
      </c>
      <c r="F113" s="163">
        <f>(E113-$BS$102)/$BS$102</f>
        <v>1.6406890894175555E-3</v>
      </c>
      <c r="G113" s="131">
        <f>MAX(G104:G108)</f>
        <v>1219</v>
      </c>
      <c r="H113" s="163">
        <f>(G113-$BS$102)/$BS$102</f>
        <v>0</v>
      </c>
      <c r="I113" s="131">
        <f>MAX(I104:I108)</f>
        <v>1219</v>
      </c>
      <c r="J113" s="163">
        <f>(I113-$BS$102)/$BS$102</f>
        <v>0</v>
      </c>
      <c r="L113" s="131">
        <f>MAX(L104:L108)</f>
        <v>1234</v>
      </c>
      <c r="M113" s="163">
        <f>(L113-$BS$102)/$BS$102</f>
        <v>1.2305168170631665E-2</v>
      </c>
      <c r="N113" s="131">
        <f>MAX(N104:N108)</f>
        <v>1221</v>
      </c>
      <c r="O113" s="163">
        <f>(N113-$BS$102)/$BS$102</f>
        <v>1.6406890894175555E-3</v>
      </c>
      <c r="P113" s="131">
        <f>MAX(P104:P108)</f>
        <v>1220</v>
      </c>
      <c r="Q113" s="163">
        <f>(P113-$BS$102)/$BS$102</f>
        <v>8.2034454470877774E-4</v>
      </c>
      <c r="S113" s="131">
        <f>MAX(S104:S108)</f>
        <v>1234</v>
      </c>
      <c r="T113" s="163">
        <f>(S113-$BS$102)/$BS$102</f>
        <v>1.2305168170631665E-2</v>
      </c>
      <c r="U113" s="131">
        <f>MAX(U104:U108)</f>
        <v>1224</v>
      </c>
      <c r="V113" s="163">
        <f>(U113-$BS$102)/$BS$102</f>
        <v>4.1017227235438884E-3</v>
      </c>
      <c r="W113" s="131">
        <f>MAX(W104:W108)</f>
        <v>1220</v>
      </c>
      <c r="X113" s="163">
        <f>(W113-$BS$102)/$BS$102</f>
        <v>8.2034454470877774E-4</v>
      </c>
      <c r="Z113" s="131">
        <f>MAX(Z104:Z108)</f>
        <v>1242</v>
      </c>
      <c r="AA113" s="163">
        <f>(Z113-$BS$102)/$BS$102</f>
        <v>1.8867924528301886E-2</v>
      </c>
      <c r="AB113" s="131">
        <f>MAX(AB104:AB108)</f>
        <v>1228</v>
      </c>
      <c r="AC113" s="163">
        <f>(AB113-$BS$102)/$BS$102</f>
        <v>7.3831009023789989E-3</v>
      </c>
      <c r="AD113" s="131">
        <f>MAX(AD104:AD108)</f>
        <v>1224</v>
      </c>
      <c r="AE113" s="163">
        <f>(AD113-$BS$102)/$BS$102</f>
        <v>4.1017227235438884E-3</v>
      </c>
      <c r="AG113" s="131">
        <f>MAX(AG104:AG108)</f>
        <v>1246</v>
      </c>
      <c r="AH113" s="163">
        <f>(AG113-$BS$102)/$BS$102</f>
        <v>2.2149302707136997E-2</v>
      </c>
      <c r="AI113" s="131">
        <f>MAX(AI104:AI108)</f>
        <v>1230</v>
      </c>
      <c r="AJ113" s="163">
        <f>(AI113-$BS$102)/$BS$102</f>
        <v>9.0237899917965554E-3</v>
      </c>
      <c r="AK113" s="131">
        <f>MAX(AK104:AK108)</f>
        <v>1228</v>
      </c>
      <c r="AL113" s="163">
        <f>(AK113-$BS$102)/$BS$102</f>
        <v>7.3831009023789989E-3</v>
      </c>
      <c r="AN113" s="131">
        <f>MAX(AN104:AN108)</f>
        <v>1258</v>
      </c>
      <c r="AO113" s="163">
        <f>(AN113-$BS$102)/$BS$102</f>
        <v>3.1993437243642328E-2</v>
      </c>
      <c r="AP113" s="131">
        <f>MAX(AP104:AP108)</f>
        <v>1228</v>
      </c>
      <c r="AQ113" s="163">
        <f>(AP113-$BS$102)/$BS$102</f>
        <v>7.3831009023789989E-3</v>
      </c>
      <c r="AR113" s="131">
        <f>MAX(AR104:AR108)</f>
        <v>1226</v>
      </c>
      <c r="AS113" s="163">
        <f>(AR113-$BS$102)/$BS$102</f>
        <v>5.742411812961444E-3</v>
      </c>
      <c r="AU113" s="131">
        <f>MAX(AU104:AU108)</f>
        <v>1264</v>
      </c>
      <c r="AV113" s="163">
        <f>(AU113-$BS$102)/$BS$102</f>
        <v>3.6915504511894993E-2</v>
      </c>
      <c r="AW113" s="131">
        <f>MAX(AW104:AW108)</f>
        <v>1229</v>
      </c>
      <c r="AX113" s="163">
        <f>(AW113-$BS$102)/$BS$102</f>
        <v>8.2034454470877767E-3</v>
      </c>
      <c r="AY113" s="131">
        <f>MAX(AY104:AY108)</f>
        <v>1229</v>
      </c>
      <c r="AZ113" s="163">
        <f>(AY113-$BS$102)/$BS$102</f>
        <v>8.2034454470877767E-3</v>
      </c>
      <c r="BB113" s="131">
        <f>MAX(BB104:BB108)</f>
        <v>1258</v>
      </c>
      <c r="BC113" s="163">
        <f>(BB113-$BS$102)/$BS$102</f>
        <v>3.1993437243642328E-2</v>
      </c>
      <c r="BD113" s="131">
        <f>MAX(BD104:BD108)</f>
        <v>1236</v>
      </c>
      <c r="BE113" s="163">
        <f>(BD113-$BS$102)/$BS$102</f>
        <v>1.3945857260049221E-2</v>
      </c>
      <c r="BF113" s="131">
        <f>MAX(BF104:BF108)</f>
        <v>1233</v>
      </c>
      <c r="BG113" s="163">
        <f>(BF113-$BS$102)/$BS$102</f>
        <v>1.1484823625922888E-2</v>
      </c>
      <c r="BI113" s="131">
        <f>MAX(BI104:BI108)</f>
        <v>1256</v>
      </c>
      <c r="BJ113" s="163">
        <f>(BI113-$BS$102)/$BS$102</f>
        <v>3.0352748154224774E-2</v>
      </c>
      <c r="BK113" s="131">
        <f>MAX(BK104:BK108)</f>
        <v>1248</v>
      </c>
      <c r="BL113" s="163">
        <f>(BK113-$BS$102)/$BS$102</f>
        <v>2.3789991796554551E-2</v>
      </c>
      <c r="BM113" s="131">
        <f>MAX(BM104:BM108)</f>
        <v>1243</v>
      </c>
      <c r="BN113" s="163">
        <f>(BM113-$BS$102)/$BS$102</f>
        <v>1.9688269073010665E-2</v>
      </c>
      <c r="BP113" s="131">
        <f>MAX(BP104:BP108)</f>
        <v>1298</v>
      </c>
      <c r="BQ113" s="163">
        <f>(BP113-$BS$102)/$BS$102</f>
        <v>6.4807219031993435E-2</v>
      </c>
    </row>
    <row r="115" spans="1:71" ht="15" x14ac:dyDescent="0.2">
      <c r="A115" s="144" t="s">
        <v>7</v>
      </c>
      <c r="B115" s="247">
        <v>100</v>
      </c>
      <c r="C115" s="247"/>
      <c r="D115" s="246"/>
      <c r="E115" s="247">
        <v>90</v>
      </c>
      <c r="F115" s="247"/>
      <c r="G115" s="247"/>
      <c r="H115" s="247"/>
      <c r="I115" s="247"/>
      <c r="J115" s="157"/>
      <c r="K115" s="135"/>
      <c r="L115" s="251">
        <v>80</v>
      </c>
      <c r="M115" s="247"/>
      <c r="N115" s="247"/>
      <c r="O115" s="247"/>
      <c r="P115" s="247"/>
      <c r="Q115" s="247"/>
      <c r="R115" s="246"/>
      <c r="S115" s="251">
        <v>70</v>
      </c>
      <c r="T115" s="247"/>
      <c r="U115" s="247"/>
      <c r="V115" s="247"/>
      <c r="W115" s="247"/>
      <c r="X115" s="247"/>
      <c r="Y115" s="246"/>
      <c r="Z115" s="251">
        <v>60</v>
      </c>
      <c r="AA115" s="247"/>
      <c r="AB115" s="247"/>
      <c r="AC115" s="247"/>
      <c r="AD115" s="247"/>
      <c r="AE115" s="247"/>
      <c r="AF115" s="246"/>
      <c r="AG115" s="251">
        <v>50</v>
      </c>
      <c r="AH115" s="247"/>
      <c r="AI115" s="247"/>
      <c r="AJ115" s="247"/>
      <c r="AK115" s="247"/>
      <c r="AL115" s="247"/>
      <c r="AM115" s="246"/>
      <c r="AN115" s="240">
        <v>40</v>
      </c>
      <c r="AO115" s="241"/>
      <c r="AP115" s="241"/>
      <c r="AQ115" s="241"/>
      <c r="AR115" s="241"/>
      <c r="AS115" s="241"/>
      <c r="AT115" s="246"/>
      <c r="AU115" s="240">
        <v>30</v>
      </c>
      <c r="AV115" s="241"/>
      <c r="AW115" s="241"/>
      <c r="AX115" s="241"/>
      <c r="AY115" s="241"/>
      <c r="AZ115" s="241"/>
      <c r="BA115" s="246"/>
      <c r="BB115" s="240">
        <v>20</v>
      </c>
      <c r="BC115" s="241"/>
      <c r="BD115" s="241"/>
      <c r="BE115" s="241"/>
      <c r="BF115" s="241"/>
      <c r="BG115" s="241"/>
      <c r="BH115" s="246"/>
      <c r="BI115" s="241">
        <v>10</v>
      </c>
      <c r="BJ115" s="241"/>
      <c r="BK115" s="241"/>
      <c r="BL115" s="241"/>
      <c r="BM115" s="241"/>
      <c r="BN115" s="156"/>
      <c r="BO115" s="136"/>
      <c r="BP115" s="240">
        <v>0</v>
      </c>
      <c r="BQ115" s="241"/>
      <c r="BR115" s="242"/>
      <c r="BS115" s="137" t="s">
        <v>22</v>
      </c>
    </row>
    <row r="116" spans="1:71" ht="13.5" x14ac:dyDescent="0.2">
      <c r="A116" s="127"/>
      <c r="B116" s="140" t="s">
        <v>26</v>
      </c>
      <c r="C116" s="140"/>
      <c r="D116" s="141" t="s">
        <v>21</v>
      </c>
      <c r="E116" s="140" t="s">
        <v>20</v>
      </c>
      <c r="F116" s="140"/>
      <c r="G116" s="140" t="s">
        <v>16</v>
      </c>
      <c r="H116" s="140"/>
      <c r="I116" s="140" t="s">
        <v>15</v>
      </c>
      <c r="J116" s="140"/>
      <c r="K116" s="141" t="s">
        <v>21</v>
      </c>
      <c r="L116" s="139" t="s">
        <v>20</v>
      </c>
      <c r="M116" s="140"/>
      <c r="N116" s="140" t="s">
        <v>16</v>
      </c>
      <c r="O116" s="140"/>
      <c r="P116" s="140" t="s">
        <v>15</v>
      </c>
      <c r="Q116" s="140"/>
      <c r="R116" s="141" t="s">
        <v>21</v>
      </c>
      <c r="S116" s="140" t="s">
        <v>20</v>
      </c>
      <c r="T116" s="140"/>
      <c r="U116" s="140" t="s">
        <v>16</v>
      </c>
      <c r="V116" s="140"/>
      <c r="W116" s="140" t="s">
        <v>15</v>
      </c>
      <c r="X116" s="140"/>
      <c r="Y116" s="141" t="s">
        <v>21</v>
      </c>
      <c r="Z116" s="139" t="s">
        <v>20</v>
      </c>
      <c r="AA116" s="140"/>
      <c r="AB116" s="140" t="s">
        <v>16</v>
      </c>
      <c r="AC116" s="140"/>
      <c r="AD116" s="140" t="s">
        <v>15</v>
      </c>
      <c r="AE116" s="140"/>
      <c r="AF116" s="141" t="s">
        <v>21</v>
      </c>
      <c r="AG116" s="140" t="s">
        <v>20</v>
      </c>
      <c r="AH116" s="140"/>
      <c r="AI116" s="140" t="s">
        <v>16</v>
      </c>
      <c r="AJ116" s="140"/>
      <c r="AK116" s="140" t="s">
        <v>15</v>
      </c>
      <c r="AL116" s="140"/>
      <c r="AM116" s="141" t="s">
        <v>21</v>
      </c>
      <c r="AN116" s="139" t="s">
        <v>20</v>
      </c>
      <c r="AO116" s="140"/>
      <c r="AP116" s="140" t="s">
        <v>16</v>
      </c>
      <c r="AQ116" s="140"/>
      <c r="AR116" s="140" t="s">
        <v>15</v>
      </c>
      <c r="AS116" s="140"/>
      <c r="AT116" s="141" t="s">
        <v>21</v>
      </c>
      <c r="AU116" s="140" t="s">
        <v>20</v>
      </c>
      <c r="AV116" s="140"/>
      <c r="AW116" s="140" t="s">
        <v>16</v>
      </c>
      <c r="AX116" s="140"/>
      <c r="AY116" s="140" t="s">
        <v>15</v>
      </c>
      <c r="AZ116" s="140"/>
      <c r="BA116" s="140" t="s">
        <v>21</v>
      </c>
      <c r="BB116" s="139" t="s">
        <v>20</v>
      </c>
      <c r="BC116" s="140"/>
      <c r="BD116" s="140" t="s">
        <v>16</v>
      </c>
      <c r="BE116" s="140"/>
      <c r="BF116" s="140" t="s">
        <v>15</v>
      </c>
      <c r="BG116" s="140"/>
      <c r="BH116" s="141" t="s">
        <v>21</v>
      </c>
      <c r="BI116" s="140" t="s">
        <v>20</v>
      </c>
      <c r="BJ116" s="140"/>
      <c r="BK116" s="140" t="s">
        <v>16</v>
      </c>
      <c r="BL116" s="140"/>
      <c r="BM116" s="140" t="s">
        <v>15</v>
      </c>
      <c r="BN116" s="140"/>
      <c r="BO116" s="141" t="s">
        <v>21</v>
      </c>
      <c r="BP116" s="140" t="s">
        <v>26</v>
      </c>
      <c r="BQ116" s="140"/>
      <c r="BR116" s="141" t="s">
        <v>21</v>
      </c>
      <c r="BS116" s="248">
        <v>511</v>
      </c>
    </row>
    <row r="117" spans="1:71" ht="13.5" x14ac:dyDescent="0.2">
      <c r="A117" s="127"/>
      <c r="B117" s="140" t="s">
        <v>27</v>
      </c>
      <c r="C117" s="140" t="s">
        <v>28</v>
      </c>
      <c r="D117" s="141"/>
      <c r="E117" s="140" t="s">
        <v>27</v>
      </c>
      <c r="F117" s="140" t="s">
        <v>28</v>
      </c>
      <c r="G117" s="140" t="s">
        <v>27</v>
      </c>
      <c r="H117" s="140" t="s">
        <v>28</v>
      </c>
      <c r="I117" s="140" t="s">
        <v>27</v>
      </c>
      <c r="J117" s="140" t="s">
        <v>28</v>
      </c>
      <c r="K117" s="141"/>
      <c r="L117" s="140" t="s">
        <v>27</v>
      </c>
      <c r="M117" s="140" t="s">
        <v>28</v>
      </c>
      <c r="N117" s="140" t="s">
        <v>27</v>
      </c>
      <c r="O117" s="140" t="s">
        <v>28</v>
      </c>
      <c r="P117" s="140" t="s">
        <v>27</v>
      </c>
      <c r="Q117" s="140" t="s">
        <v>28</v>
      </c>
      <c r="R117" s="141"/>
      <c r="S117" s="140" t="s">
        <v>27</v>
      </c>
      <c r="T117" s="140" t="s">
        <v>28</v>
      </c>
      <c r="U117" s="140" t="s">
        <v>27</v>
      </c>
      <c r="V117" s="140" t="s">
        <v>28</v>
      </c>
      <c r="W117" s="140" t="s">
        <v>27</v>
      </c>
      <c r="X117" s="140" t="s">
        <v>28</v>
      </c>
      <c r="Y117" s="141"/>
      <c r="Z117" s="140" t="s">
        <v>27</v>
      </c>
      <c r="AA117" s="140" t="s">
        <v>28</v>
      </c>
      <c r="AB117" s="140" t="s">
        <v>27</v>
      </c>
      <c r="AC117" s="140" t="s">
        <v>28</v>
      </c>
      <c r="AD117" s="140" t="s">
        <v>27</v>
      </c>
      <c r="AE117" s="140" t="s">
        <v>28</v>
      </c>
      <c r="AF117" s="141"/>
      <c r="AG117" s="140" t="s">
        <v>27</v>
      </c>
      <c r="AH117" s="140" t="s">
        <v>28</v>
      </c>
      <c r="AI117" s="140" t="s">
        <v>27</v>
      </c>
      <c r="AJ117" s="140" t="s">
        <v>28</v>
      </c>
      <c r="AK117" s="140" t="s">
        <v>27</v>
      </c>
      <c r="AL117" s="140" t="s">
        <v>28</v>
      </c>
      <c r="AM117" s="141"/>
      <c r="AN117" s="140" t="s">
        <v>27</v>
      </c>
      <c r="AO117" s="140" t="s">
        <v>28</v>
      </c>
      <c r="AP117" s="140" t="s">
        <v>27</v>
      </c>
      <c r="AQ117" s="140" t="s">
        <v>28</v>
      </c>
      <c r="AR117" s="140" t="s">
        <v>27</v>
      </c>
      <c r="AS117" s="140" t="s">
        <v>28</v>
      </c>
      <c r="AT117" s="141"/>
      <c r="AU117" s="140" t="s">
        <v>27</v>
      </c>
      <c r="AV117" s="140" t="s">
        <v>28</v>
      </c>
      <c r="AW117" s="140" t="s">
        <v>27</v>
      </c>
      <c r="AX117" s="140" t="s">
        <v>28</v>
      </c>
      <c r="AY117" s="140" t="s">
        <v>27</v>
      </c>
      <c r="AZ117" s="140" t="s">
        <v>28</v>
      </c>
      <c r="BA117" s="141"/>
      <c r="BB117" s="140" t="s">
        <v>27</v>
      </c>
      <c r="BC117" s="140" t="s">
        <v>28</v>
      </c>
      <c r="BD117" s="140" t="s">
        <v>27</v>
      </c>
      <c r="BE117" s="140" t="s">
        <v>28</v>
      </c>
      <c r="BF117" s="140" t="s">
        <v>27</v>
      </c>
      <c r="BG117" s="140" t="s">
        <v>28</v>
      </c>
      <c r="BH117" s="141"/>
      <c r="BI117" s="140" t="s">
        <v>27</v>
      </c>
      <c r="BJ117" s="140" t="s">
        <v>28</v>
      </c>
      <c r="BK117" s="140" t="s">
        <v>27</v>
      </c>
      <c r="BL117" s="140" t="s">
        <v>28</v>
      </c>
      <c r="BM117" s="140" t="s">
        <v>27</v>
      </c>
      <c r="BN117" s="140" t="s">
        <v>28</v>
      </c>
      <c r="BO117" s="141"/>
      <c r="BP117" s="140" t="s">
        <v>27</v>
      </c>
      <c r="BQ117" s="140" t="s">
        <v>28</v>
      </c>
      <c r="BR117" s="141"/>
      <c r="BS117" s="248"/>
    </row>
    <row r="118" spans="1:71" x14ac:dyDescent="0.2">
      <c r="A118" s="133">
        <v>1</v>
      </c>
      <c r="B118" s="127">
        <v>511</v>
      </c>
      <c r="C118" s="128"/>
      <c r="D118" s="252">
        <v>8.4</v>
      </c>
      <c r="E118" s="128">
        <v>511</v>
      </c>
      <c r="F118" s="128"/>
      <c r="G118" s="128">
        <v>511</v>
      </c>
      <c r="H118" s="128"/>
      <c r="I118" s="128">
        <v>511</v>
      </c>
      <c r="J118" s="128"/>
      <c r="K118" s="252">
        <v>7.7</v>
      </c>
      <c r="L118" s="127">
        <v>511</v>
      </c>
      <c r="M118" s="128"/>
      <c r="N118" s="128">
        <v>511</v>
      </c>
      <c r="O118" s="128"/>
      <c r="P118" s="128">
        <v>511</v>
      </c>
      <c r="Q118" s="128"/>
      <c r="R118" s="252">
        <v>7</v>
      </c>
      <c r="S118" s="128">
        <v>512</v>
      </c>
      <c r="T118" s="128"/>
      <c r="U118" s="128">
        <v>512</v>
      </c>
      <c r="V118" s="128"/>
      <c r="W118" s="128">
        <v>512</v>
      </c>
      <c r="X118" s="128"/>
      <c r="Y118" s="252">
        <v>6.3</v>
      </c>
      <c r="Z118" s="127">
        <v>514</v>
      </c>
      <c r="AA118" s="128"/>
      <c r="AB118" s="128">
        <v>512</v>
      </c>
      <c r="AC118" s="128"/>
      <c r="AD118" s="128">
        <v>512</v>
      </c>
      <c r="AE118" s="128"/>
      <c r="AF118" s="252">
        <v>5.6</v>
      </c>
      <c r="AG118" s="128">
        <v>514</v>
      </c>
      <c r="AH118" s="128"/>
      <c r="AI118" s="128">
        <v>513</v>
      </c>
      <c r="AJ118" s="128"/>
      <c r="AK118" s="128">
        <v>513</v>
      </c>
      <c r="AL118" s="128"/>
      <c r="AM118" s="252">
        <v>4.9000000000000004</v>
      </c>
      <c r="AN118" s="127">
        <v>514</v>
      </c>
      <c r="AO118" s="128"/>
      <c r="AP118" s="128">
        <v>513</v>
      </c>
      <c r="AQ118" s="128"/>
      <c r="AR118" s="128">
        <v>513</v>
      </c>
      <c r="AS118" s="128"/>
      <c r="AT118" s="252">
        <v>4.2</v>
      </c>
      <c r="AU118" s="128">
        <v>515</v>
      </c>
      <c r="AV118" s="128"/>
      <c r="AW118" s="128">
        <v>513</v>
      </c>
      <c r="AX118" s="128"/>
      <c r="AY118" s="123">
        <v>513</v>
      </c>
      <c r="BA118" s="252">
        <v>3.6</v>
      </c>
      <c r="BB118" s="127">
        <v>517</v>
      </c>
      <c r="BC118" s="128"/>
      <c r="BD118" s="128">
        <v>513</v>
      </c>
      <c r="BE118" s="128"/>
      <c r="BF118" s="128">
        <v>513</v>
      </c>
      <c r="BG118" s="128"/>
      <c r="BH118" s="252">
        <v>2.9</v>
      </c>
      <c r="BI118" s="128">
        <v>518</v>
      </c>
      <c r="BJ118" s="128"/>
      <c r="BK118" s="128">
        <v>514</v>
      </c>
      <c r="BL118" s="128"/>
      <c r="BM118" s="128">
        <v>514</v>
      </c>
      <c r="BN118" s="128"/>
      <c r="BO118" s="252">
        <v>2.2999999999999998</v>
      </c>
      <c r="BP118" s="159">
        <v>540</v>
      </c>
      <c r="BQ118" s="159"/>
      <c r="BR118" s="243">
        <v>1.7</v>
      </c>
      <c r="BS118" s="248"/>
    </row>
    <row r="119" spans="1:71" ht="12.75" customHeight="1" x14ac:dyDescent="0.2">
      <c r="A119" s="133">
        <v>2</v>
      </c>
      <c r="B119" s="127">
        <v>513</v>
      </c>
      <c r="C119" s="128"/>
      <c r="D119" s="252"/>
      <c r="E119" s="128">
        <v>513</v>
      </c>
      <c r="F119" s="128"/>
      <c r="G119" s="128">
        <v>512</v>
      </c>
      <c r="H119" s="128"/>
      <c r="I119" s="128">
        <v>513</v>
      </c>
      <c r="J119" s="128"/>
      <c r="K119" s="252"/>
      <c r="L119" s="127">
        <v>513</v>
      </c>
      <c r="M119" s="128"/>
      <c r="N119" s="128">
        <v>512</v>
      </c>
      <c r="O119" s="128"/>
      <c r="P119" s="128">
        <v>513</v>
      </c>
      <c r="Q119" s="128"/>
      <c r="R119" s="252"/>
      <c r="S119" s="128">
        <v>513</v>
      </c>
      <c r="T119" s="128"/>
      <c r="U119" s="128">
        <v>513</v>
      </c>
      <c r="V119" s="128"/>
      <c r="W119" s="128">
        <v>512</v>
      </c>
      <c r="X119" s="128"/>
      <c r="Y119" s="252"/>
      <c r="Z119" s="127">
        <v>515</v>
      </c>
      <c r="AA119" s="128"/>
      <c r="AB119" s="128">
        <v>513</v>
      </c>
      <c r="AC119" s="128"/>
      <c r="AD119" s="128">
        <v>512</v>
      </c>
      <c r="AE119" s="128"/>
      <c r="AF119" s="252"/>
      <c r="AG119" s="128">
        <v>514</v>
      </c>
      <c r="AH119" s="128"/>
      <c r="AI119" s="128">
        <v>514</v>
      </c>
      <c r="AJ119" s="128"/>
      <c r="AK119" s="128">
        <v>513</v>
      </c>
      <c r="AL119" s="128"/>
      <c r="AM119" s="252"/>
      <c r="AN119" s="127">
        <v>515</v>
      </c>
      <c r="AO119" s="128"/>
      <c r="AP119" s="128">
        <v>515</v>
      </c>
      <c r="AQ119" s="128"/>
      <c r="AR119" s="128">
        <v>514</v>
      </c>
      <c r="AS119" s="128"/>
      <c r="AT119" s="252"/>
      <c r="AU119" s="128">
        <v>516</v>
      </c>
      <c r="AV119" s="128"/>
      <c r="AW119" s="128">
        <v>515</v>
      </c>
      <c r="AX119" s="128"/>
      <c r="AY119" s="123">
        <v>514</v>
      </c>
      <c r="BA119" s="252"/>
      <c r="BB119" s="127">
        <v>518</v>
      </c>
      <c r="BC119" s="128"/>
      <c r="BD119" s="128">
        <v>516</v>
      </c>
      <c r="BE119" s="128"/>
      <c r="BF119" s="128">
        <v>514</v>
      </c>
      <c r="BG119" s="128"/>
      <c r="BH119" s="252"/>
      <c r="BI119" s="128">
        <v>521</v>
      </c>
      <c r="BJ119" s="128"/>
      <c r="BK119" s="128">
        <v>515</v>
      </c>
      <c r="BL119" s="128"/>
      <c r="BM119" s="128">
        <v>515</v>
      </c>
      <c r="BN119" s="128"/>
      <c r="BO119" s="252"/>
      <c r="BP119" s="159">
        <v>542</v>
      </c>
      <c r="BQ119" s="159"/>
      <c r="BR119" s="244"/>
      <c r="BS119" s="248"/>
    </row>
    <row r="120" spans="1:71" ht="12.75" customHeight="1" x14ac:dyDescent="0.2">
      <c r="A120" s="133">
        <v>3</v>
      </c>
      <c r="B120" s="127">
        <v>511</v>
      </c>
      <c r="C120" s="128"/>
      <c r="D120" s="252"/>
      <c r="E120" s="128">
        <v>512</v>
      </c>
      <c r="F120" s="128"/>
      <c r="G120" s="128">
        <v>512</v>
      </c>
      <c r="H120" s="128"/>
      <c r="I120" s="128">
        <v>511</v>
      </c>
      <c r="J120" s="128"/>
      <c r="K120" s="252"/>
      <c r="L120" s="127">
        <v>512</v>
      </c>
      <c r="M120" s="128"/>
      <c r="N120" s="128">
        <v>513</v>
      </c>
      <c r="O120" s="128"/>
      <c r="P120" s="128">
        <v>512</v>
      </c>
      <c r="Q120" s="128"/>
      <c r="R120" s="252"/>
      <c r="S120" s="128">
        <v>513</v>
      </c>
      <c r="T120" s="128"/>
      <c r="U120" s="128">
        <v>514</v>
      </c>
      <c r="V120" s="128"/>
      <c r="W120" s="128">
        <v>513</v>
      </c>
      <c r="X120" s="128"/>
      <c r="Y120" s="252"/>
      <c r="Z120" s="127">
        <v>514</v>
      </c>
      <c r="AA120" s="128"/>
      <c r="AB120" s="128">
        <v>514</v>
      </c>
      <c r="AC120" s="128"/>
      <c r="AD120" s="128">
        <v>513</v>
      </c>
      <c r="AE120" s="128"/>
      <c r="AF120" s="252"/>
      <c r="AG120" s="128">
        <v>516</v>
      </c>
      <c r="AH120" s="128"/>
      <c r="AI120" s="128">
        <v>515</v>
      </c>
      <c r="AJ120" s="128"/>
      <c r="AK120" s="128">
        <v>514</v>
      </c>
      <c r="AL120" s="128"/>
      <c r="AM120" s="252"/>
      <c r="AN120" s="127">
        <v>515</v>
      </c>
      <c r="AO120" s="128"/>
      <c r="AP120" s="128">
        <v>513</v>
      </c>
      <c r="AQ120" s="128"/>
      <c r="AR120" s="128">
        <v>514</v>
      </c>
      <c r="AS120" s="128"/>
      <c r="AT120" s="252"/>
      <c r="AU120" s="128">
        <v>517</v>
      </c>
      <c r="AV120" s="128"/>
      <c r="AW120" s="128">
        <v>515</v>
      </c>
      <c r="AX120" s="128"/>
      <c r="AY120" s="123">
        <v>515</v>
      </c>
      <c r="BA120" s="252"/>
      <c r="BB120" s="127">
        <v>520</v>
      </c>
      <c r="BC120" s="128"/>
      <c r="BD120" s="128">
        <v>514</v>
      </c>
      <c r="BE120" s="128"/>
      <c r="BF120" s="128">
        <v>514</v>
      </c>
      <c r="BG120" s="128"/>
      <c r="BH120" s="252"/>
      <c r="BI120" s="128">
        <v>520</v>
      </c>
      <c r="BJ120" s="128"/>
      <c r="BK120" s="128">
        <v>516</v>
      </c>
      <c r="BL120" s="128"/>
      <c r="BM120" s="128">
        <v>514</v>
      </c>
      <c r="BN120" s="128"/>
      <c r="BO120" s="252"/>
      <c r="BP120" s="159">
        <v>550</v>
      </c>
      <c r="BQ120" s="159"/>
      <c r="BR120" s="244"/>
      <c r="BS120" s="248"/>
    </row>
    <row r="121" spans="1:71" ht="12.75" customHeight="1" x14ac:dyDescent="0.2">
      <c r="A121" s="133">
        <v>4</v>
      </c>
      <c r="B121" s="127">
        <v>512</v>
      </c>
      <c r="C121" s="128"/>
      <c r="D121" s="252"/>
      <c r="E121" s="128">
        <v>513</v>
      </c>
      <c r="F121" s="128"/>
      <c r="G121" s="128">
        <v>513</v>
      </c>
      <c r="H121" s="128"/>
      <c r="I121" s="128">
        <v>512</v>
      </c>
      <c r="J121" s="128"/>
      <c r="K121" s="252"/>
      <c r="L121" s="127">
        <v>513</v>
      </c>
      <c r="M121" s="128"/>
      <c r="N121" s="128">
        <v>513</v>
      </c>
      <c r="O121" s="128"/>
      <c r="P121" s="128">
        <v>512</v>
      </c>
      <c r="Q121" s="128"/>
      <c r="R121" s="252"/>
      <c r="S121" s="128">
        <v>515</v>
      </c>
      <c r="T121" s="128"/>
      <c r="U121" s="128">
        <v>513</v>
      </c>
      <c r="V121" s="128"/>
      <c r="W121" s="128">
        <v>513</v>
      </c>
      <c r="X121" s="128"/>
      <c r="Y121" s="252"/>
      <c r="Z121" s="127">
        <v>516</v>
      </c>
      <c r="AA121" s="128"/>
      <c r="AB121" s="128">
        <v>512</v>
      </c>
      <c r="AC121" s="128"/>
      <c r="AD121" s="128">
        <v>513</v>
      </c>
      <c r="AE121" s="128"/>
      <c r="AF121" s="252"/>
      <c r="AG121" s="128">
        <v>517</v>
      </c>
      <c r="AH121" s="128"/>
      <c r="AI121" s="128">
        <v>513</v>
      </c>
      <c r="AJ121" s="128"/>
      <c r="AK121" s="128">
        <v>513</v>
      </c>
      <c r="AL121" s="128"/>
      <c r="AM121" s="252"/>
      <c r="AN121" s="127">
        <v>516</v>
      </c>
      <c r="AO121" s="128"/>
      <c r="AP121" s="128">
        <v>515</v>
      </c>
      <c r="AQ121" s="128"/>
      <c r="AR121" s="128">
        <v>515</v>
      </c>
      <c r="AS121" s="128"/>
      <c r="AT121" s="252"/>
      <c r="AU121" s="128">
        <v>515</v>
      </c>
      <c r="AV121" s="128"/>
      <c r="AW121" s="128">
        <v>513</v>
      </c>
      <c r="AX121" s="128"/>
      <c r="AY121" s="123">
        <v>513</v>
      </c>
      <c r="BA121" s="252"/>
      <c r="BB121" s="127">
        <v>517</v>
      </c>
      <c r="BC121" s="128"/>
      <c r="BD121" s="128">
        <v>513</v>
      </c>
      <c r="BE121" s="128"/>
      <c r="BF121" s="128">
        <v>515</v>
      </c>
      <c r="BG121" s="128"/>
      <c r="BH121" s="252"/>
      <c r="BI121" s="128">
        <v>521</v>
      </c>
      <c r="BJ121" s="128"/>
      <c r="BK121" s="128">
        <v>514</v>
      </c>
      <c r="BL121" s="128"/>
      <c r="BM121" s="128">
        <v>514</v>
      </c>
      <c r="BN121" s="128"/>
      <c r="BO121" s="252"/>
      <c r="BP121" s="159">
        <v>545</v>
      </c>
      <c r="BQ121" s="159"/>
      <c r="BR121" s="244"/>
      <c r="BS121" s="248"/>
    </row>
    <row r="122" spans="1:71" ht="12.75" customHeight="1" x14ac:dyDescent="0.2">
      <c r="A122" s="134">
        <v>5</v>
      </c>
      <c r="B122" s="130">
        <v>511</v>
      </c>
      <c r="C122" s="131"/>
      <c r="D122" s="253"/>
      <c r="E122" s="131">
        <v>512</v>
      </c>
      <c r="F122" s="131"/>
      <c r="G122" s="131">
        <v>511</v>
      </c>
      <c r="H122" s="131"/>
      <c r="I122" s="131">
        <v>511</v>
      </c>
      <c r="J122" s="131"/>
      <c r="K122" s="253"/>
      <c r="L122" s="130">
        <v>513</v>
      </c>
      <c r="M122" s="131"/>
      <c r="N122" s="131">
        <v>512</v>
      </c>
      <c r="O122" s="131"/>
      <c r="P122" s="131">
        <v>512</v>
      </c>
      <c r="Q122" s="131"/>
      <c r="R122" s="253"/>
      <c r="S122" s="131">
        <v>512</v>
      </c>
      <c r="T122" s="131"/>
      <c r="U122" s="131">
        <v>512</v>
      </c>
      <c r="V122" s="131"/>
      <c r="W122" s="131">
        <v>512</v>
      </c>
      <c r="X122" s="131"/>
      <c r="Y122" s="253"/>
      <c r="Z122" s="130">
        <v>515</v>
      </c>
      <c r="AA122" s="131"/>
      <c r="AB122" s="131">
        <v>513</v>
      </c>
      <c r="AC122" s="131"/>
      <c r="AD122" s="131">
        <v>513</v>
      </c>
      <c r="AE122" s="131"/>
      <c r="AF122" s="253"/>
      <c r="AG122" s="131">
        <v>515</v>
      </c>
      <c r="AH122" s="131"/>
      <c r="AI122" s="131">
        <v>514</v>
      </c>
      <c r="AJ122" s="131"/>
      <c r="AK122" s="131">
        <v>514</v>
      </c>
      <c r="AL122" s="131"/>
      <c r="AM122" s="253"/>
      <c r="AN122" s="130">
        <v>515</v>
      </c>
      <c r="AO122" s="131"/>
      <c r="AP122" s="131">
        <v>514</v>
      </c>
      <c r="AQ122" s="131"/>
      <c r="AR122" s="131">
        <v>513</v>
      </c>
      <c r="AS122" s="131"/>
      <c r="AT122" s="253"/>
      <c r="AU122" s="131">
        <v>516</v>
      </c>
      <c r="AV122" s="131"/>
      <c r="AW122" s="131">
        <v>514</v>
      </c>
      <c r="AX122" s="128"/>
      <c r="AY122" s="123">
        <v>514</v>
      </c>
      <c r="BA122" s="253"/>
      <c r="BB122" s="130">
        <v>518</v>
      </c>
      <c r="BC122" s="131"/>
      <c r="BD122" s="131">
        <v>514</v>
      </c>
      <c r="BE122" s="131"/>
      <c r="BF122" s="131">
        <v>513</v>
      </c>
      <c r="BG122" s="131"/>
      <c r="BH122" s="253"/>
      <c r="BI122" s="131">
        <v>518</v>
      </c>
      <c r="BJ122" s="131"/>
      <c r="BK122" s="131">
        <v>516</v>
      </c>
      <c r="BL122" s="131"/>
      <c r="BM122" s="131">
        <v>516</v>
      </c>
      <c r="BN122" s="131"/>
      <c r="BO122" s="253"/>
      <c r="BP122" s="160">
        <v>543</v>
      </c>
      <c r="BQ122" s="160"/>
      <c r="BR122" s="245"/>
      <c r="BS122" s="249"/>
    </row>
    <row r="123" spans="1:71" ht="13.5" x14ac:dyDescent="0.25">
      <c r="A123" s="138"/>
      <c r="B123" s="125"/>
      <c r="C123" s="125"/>
      <c r="D123" s="125"/>
      <c r="E123" s="125"/>
      <c r="F123" s="125"/>
      <c r="G123" s="125"/>
      <c r="H123" s="125"/>
      <c r="I123" s="125"/>
      <c r="J123" s="125"/>
      <c r="K123" s="126"/>
      <c r="L123" s="125"/>
      <c r="M123" s="125"/>
      <c r="N123" s="125"/>
      <c r="O123" s="125"/>
      <c r="P123" s="125"/>
      <c r="Q123" s="125"/>
      <c r="R123" s="125"/>
      <c r="S123" s="124"/>
      <c r="T123" s="125"/>
      <c r="U123" s="125"/>
      <c r="V123" s="125"/>
      <c r="W123" s="125"/>
      <c r="X123" s="125"/>
      <c r="Y123" s="126"/>
      <c r="Z123" s="125"/>
      <c r="AA123" s="125"/>
      <c r="AB123" s="125"/>
      <c r="AC123" s="125"/>
      <c r="AD123" s="125"/>
      <c r="AE123" s="125"/>
      <c r="AF123" s="125"/>
      <c r="AG123" s="124"/>
      <c r="AH123" s="125"/>
      <c r="AI123" s="125"/>
      <c r="AJ123" s="125"/>
      <c r="AK123" s="125"/>
      <c r="AL123" s="125"/>
      <c r="AM123" s="126"/>
      <c r="AN123" s="125"/>
      <c r="AO123" s="125"/>
      <c r="AP123" s="125"/>
      <c r="AQ123" s="125"/>
      <c r="AR123" s="125"/>
      <c r="AS123" s="125"/>
      <c r="AT123" s="125"/>
      <c r="AU123" s="124"/>
      <c r="AV123" s="125"/>
      <c r="AW123" s="125"/>
      <c r="AX123" s="125"/>
      <c r="AY123" s="125"/>
      <c r="AZ123" s="125"/>
      <c r="BA123" s="126"/>
      <c r="BB123" s="125"/>
      <c r="BC123" s="125"/>
      <c r="BD123" s="125"/>
      <c r="BE123" s="125"/>
      <c r="BF123" s="125"/>
      <c r="BG123" s="125"/>
      <c r="BH123" s="125"/>
      <c r="BI123" s="124"/>
      <c r="BJ123" s="125"/>
      <c r="BK123" s="125"/>
      <c r="BL123" s="125"/>
      <c r="BM123" s="125"/>
      <c r="BN123" s="125"/>
      <c r="BO123" s="126"/>
      <c r="BP123" s="125"/>
      <c r="BQ123" s="125"/>
      <c r="BR123" s="126"/>
      <c r="BS123" s="126"/>
    </row>
    <row r="124" spans="1:71" s="148" customFormat="1" ht="13.5" x14ac:dyDescent="0.25">
      <c r="A124" s="145" t="s">
        <v>23</v>
      </c>
      <c r="B124" s="162">
        <f>MIN(B118:B122)</f>
        <v>511</v>
      </c>
      <c r="C124" s="143">
        <f>(B124-$BS$116)/$BS$116</f>
        <v>0</v>
      </c>
      <c r="D124" s="143"/>
      <c r="E124" s="162">
        <f>MIN(E118:E122)</f>
        <v>511</v>
      </c>
      <c r="F124" s="143">
        <f>(E124-$BS$116)/$BS$116</f>
        <v>0</v>
      </c>
      <c r="G124" s="162">
        <f>MIN(G118:G122)</f>
        <v>511</v>
      </c>
      <c r="H124" s="143">
        <f>(G124-$BS$116)/$BS$116</f>
        <v>0</v>
      </c>
      <c r="I124" s="162">
        <f>MIN(I118:I122)</f>
        <v>511</v>
      </c>
      <c r="J124" s="143">
        <f>(I124-$BS$116)/$BS$116</f>
        <v>0</v>
      </c>
      <c r="K124" s="146"/>
      <c r="L124" s="162">
        <f>MIN(L118:L122)</f>
        <v>511</v>
      </c>
      <c r="M124" s="143">
        <f>(L124-$BS$116)/$BS$116</f>
        <v>0</v>
      </c>
      <c r="N124" s="162">
        <f>MIN(N118:N122)</f>
        <v>511</v>
      </c>
      <c r="O124" s="143">
        <f>(N124-$BS$116)/$BS$116</f>
        <v>0</v>
      </c>
      <c r="P124" s="162">
        <f>MIN(P118:P122)</f>
        <v>511</v>
      </c>
      <c r="Q124" s="143">
        <f>(P124-$BS$116)/$BS$116</f>
        <v>0</v>
      </c>
      <c r="R124" s="143"/>
      <c r="S124" s="162">
        <f>MIN(S118:S122)</f>
        <v>512</v>
      </c>
      <c r="T124" s="143">
        <f>(S124-$BS$116)/$BS$116</f>
        <v>1.9569471624266144E-3</v>
      </c>
      <c r="U124" s="162">
        <f>MIN(U118:U122)</f>
        <v>512</v>
      </c>
      <c r="V124" s="143">
        <f>(U124-$BS$116)/$BS$116</f>
        <v>1.9569471624266144E-3</v>
      </c>
      <c r="W124" s="162">
        <f>MIN(W118:W122)</f>
        <v>512</v>
      </c>
      <c r="X124" s="143">
        <f>(W124-$BS$116)/$BS$116</f>
        <v>1.9569471624266144E-3</v>
      </c>
      <c r="Y124" s="146"/>
      <c r="Z124" s="162">
        <f>MIN(Z118:Z122)</f>
        <v>514</v>
      </c>
      <c r="AA124" s="143">
        <f>(Z124-$BS$116)/$BS$116</f>
        <v>5.8708414872798431E-3</v>
      </c>
      <c r="AB124" s="162">
        <f>MIN(AB118:AB122)</f>
        <v>512</v>
      </c>
      <c r="AC124" s="143">
        <f>(AB124-$BS$116)/$BS$116</f>
        <v>1.9569471624266144E-3</v>
      </c>
      <c r="AD124" s="162">
        <f>MIN(AD118:AD122)</f>
        <v>512</v>
      </c>
      <c r="AE124" s="143">
        <f>(AD124-$BS$116)/$BS$116</f>
        <v>1.9569471624266144E-3</v>
      </c>
      <c r="AF124" s="143"/>
      <c r="AG124" s="162">
        <f>MIN(AG118:AG122)</f>
        <v>514</v>
      </c>
      <c r="AH124" s="143">
        <f>(AG124-$BS$116)/$BS$116</f>
        <v>5.8708414872798431E-3</v>
      </c>
      <c r="AI124" s="162">
        <f>MIN(AI118:AI122)</f>
        <v>513</v>
      </c>
      <c r="AJ124" s="143">
        <f>(AI124-$BS$116)/$BS$116</f>
        <v>3.9138943248532287E-3</v>
      </c>
      <c r="AK124" s="162">
        <f>MIN(AK118:AK122)</f>
        <v>513</v>
      </c>
      <c r="AL124" s="143">
        <f>(AK124-$BS$116)/$BS$116</f>
        <v>3.9138943248532287E-3</v>
      </c>
      <c r="AM124" s="146"/>
      <c r="AN124" s="162">
        <f>MIN(AN118:AN122)</f>
        <v>514</v>
      </c>
      <c r="AO124" s="143">
        <f>(AN124-$BS$116)/$BS$116</f>
        <v>5.8708414872798431E-3</v>
      </c>
      <c r="AP124" s="162">
        <f>MIN(AP118:AP122)</f>
        <v>513</v>
      </c>
      <c r="AQ124" s="143">
        <f>(AP124-$BS$116)/$BS$116</f>
        <v>3.9138943248532287E-3</v>
      </c>
      <c r="AR124" s="162">
        <f>MIN(AR118:AR122)</f>
        <v>513</v>
      </c>
      <c r="AS124" s="143">
        <f>(AR124-$BS$116)/$BS$116</f>
        <v>3.9138943248532287E-3</v>
      </c>
      <c r="AT124" s="143"/>
      <c r="AU124" s="162">
        <f>MIN(AU118:AU122)</f>
        <v>515</v>
      </c>
      <c r="AV124" s="143">
        <f>(AU124-$BS$116)/$BS$116</f>
        <v>7.8277886497064575E-3</v>
      </c>
      <c r="AW124" s="162">
        <f>MIN(AW118:AW122)</f>
        <v>513</v>
      </c>
      <c r="AX124" s="143">
        <f>(AW124-$BS$116)/$BS$116</f>
        <v>3.9138943248532287E-3</v>
      </c>
      <c r="AY124" s="162">
        <f>MIN(AY118:AY122)</f>
        <v>513</v>
      </c>
      <c r="AZ124" s="143">
        <f>(AY124-$BS$116)/$BS$116</f>
        <v>3.9138943248532287E-3</v>
      </c>
      <c r="BA124" s="146"/>
      <c r="BB124" s="162">
        <f>MIN(BB118:BB122)</f>
        <v>517</v>
      </c>
      <c r="BC124" s="143">
        <f>(BB124-$BS$116)/$BS$116</f>
        <v>1.1741682974559686E-2</v>
      </c>
      <c r="BD124" s="162">
        <f>MIN(BD118:BD122)</f>
        <v>513</v>
      </c>
      <c r="BE124" s="143">
        <f>(BD124-$BS$116)/$BS$116</f>
        <v>3.9138943248532287E-3</v>
      </c>
      <c r="BF124" s="162">
        <f>MIN(BF118:BF122)</f>
        <v>513</v>
      </c>
      <c r="BG124" s="143">
        <f>(BF124-$BS$116)/$BS$116</f>
        <v>3.9138943248532287E-3</v>
      </c>
      <c r="BH124" s="143"/>
      <c r="BI124" s="162">
        <f>MIN(BI118:BI122)</f>
        <v>518</v>
      </c>
      <c r="BJ124" s="143">
        <f>(BI124-$BS$116)/$BS$116</f>
        <v>1.3698630136986301E-2</v>
      </c>
      <c r="BK124" s="162">
        <f>MIN(BK118:BK122)</f>
        <v>514</v>
      </c>
      <c r="BL124" s="143">
        <f>(BK124-$BS$116)/$BS$116</f>
        <v>5.8708414872798431E-3</v>
      </c>
      <c r="BM124" s="162">
        <f>MIN(BM118:BM122)</f>
        <v>514</v>
      </c>
      <c r="BN124" s="143">
        <f>(BM124-$BS$116)/$BS$116</f>
        <v>5.8708414872798431E-3</v>
      </c>
      <c r="BO124" s="146"/>
      <c r="BP124" s="162">
        <f>MIN(BP118:BP122)</f>
        <v>540</v>
      </c>
      <c r="BQ124" s="143">
        <f>(BP124-$BS$116)/$BS$116</f>
        <v>5.6751467710371817E-2</v>
      </c>
      <c r="BR124" s="129"/>
      <c r="BS124" s="147"/>
    </row>
    <row r="125" spans="1:71" ht="13.5" x14ac:dyDescent="0.25">
      <c r="A125" s="142" t="s">
        <v>24</v>
      </c>
      <c r="B125" s="128">
        <f>AVERAGE(B118:B122)</f>
        <v>511.6</v>
      </c>
      <c r="C125" s="143">
        <f>(B125-$BS$116)/$BS$116</f>
        <v>1.1741682974560131E-3</v>
      </c>
      <c r="D125" s="128"/>
      <c r="E125" s="128">
        <f>AVERAGE(E118:E122)</f>
        <v>512.20000000000005</v>
      </c>
      <c r="F125" s="143">
        <f>(E125-$BS$116)/$BS$116</f>
        <v>2.3483365949120262E-3</v>
      </c>
      <c r="G125" s="128">
        <f>AVERAGE(G118:G122)</f>
        <v>511.8</v>
      </c>
      <c r="H125" s="143">
        <f>(G125-$BS$116)/$BS$116</f>
        <v>1.5655577299413137E-3</v>
      </c>
      <c r="I125" s="128">
        <f>AVERAGE(I118:I122)</f>
        <v>511.6</v>
      </c>
      <c r="J125" s="143">
        <f>(I125-$BS$116)/$BS$116</f>
        <v>1.1741682974560131E-3</v>
      </c>
      <c r="K125" s="129"/>
      <c r="L125" s="128">
        <f>AVERAGE(L118:L122)</f>
        <v>512.4</v>
      </c>
      <c r="M125" s="143">
        <f>(L125-$BS$116)/$BS$116</f>
        <v>2.7397260273972156E-3</v>
      </c>
      <c r="N125" s="128">
        <f>AVERAGE(N118:N122)</f>
        <v>512.20000000000005</v>
      </c>
      <c r="O125" s="143">
        <f>(N125-$BS$116)/$BS$116</f>
        <v>2.3483365949120262E-3</v>
      </c>
      <c r="P125" s="128">
        <f>AVERAGE(P118:P122)</f>
        <v>512</v>
      </c>
      <c r="Q125" s="143">
        <f>(P125-$BS$116)/$BS$116</f>
        <v>1.9569471624266144E-3</v>
      </c>
      <c r="R125" s="128"/>
      <c r="S125" s="128">
        <f>AVERAGE(S118:S122)</f>
        <v>513</v>
      </c>
      <c r="T125" s="143">
        <f>(S125-$BS$116)/$BS$116</f>
        <v>3.9138943248532287E-3</v>
      </c>
      <c r="U125" s="128">
        <f>AVERAGE(U118:U122)</f>
        <v>512.79999999999995</v>
      </c>
      <c r="V125" s="143">
        <f>(U125-$BS$116)/$BS$116</f>
        <v>3.5225048923678169E-3</v>
      </c>
      <c r="W125" s="128">
        <f>AVERAGE(W118:W122)</f>
        <v>512.4</v>
      </c>
      <c r="X125" s="143">
        <f>(W125-$BS$116)/$BS$116</f>
        <v>2.7397260273972156E-3</v>
      </c>
      <c r="Y125" s="129"/>
      <c r="Z125" s="128">
        <f>AVERAGE(Z118:Z122)</f>
        <v>514.79999999999995</v>
      </c>
      <c r="AA125" s="143">
        <f>(Z125-$BS$116)/$BS$116</f>
        <v>7.4363992172210456E-3</v>
      </c>
      <c r="AB125" s="128">
        <f>AVERAGE(AB118:AB122)</f>
        <v>512.79999999999995</v>
      </c>
      <c r="AC125" s="143">
        <f>(AB125-$BS$116)/$BS$116</f>
        <v>3.5225048923678169E-3</v>
      </c>
      <c r="AD125" s="128">
        <f>AVERAGE(AD118:AD122)</f>
        <v>512.6</v>
      </c>
      <c r="AE125" s="143">
        <f>(AD125-$BS$116)/$BS$116</f>
        <v>3.1311154598826275E-3</v>
      </c>
      <c r="AF125" s="128"/>
      <c r="AG125" s="128">
        <f>AVERAGE(AG118:AG122)</f>
        <v>515.20000000000005</v>
      </c>
      <c r="AH125" s="143">
        <f>(AG125-$BS$116)/$BS$116</f>
        <v>8.2191780821918702E-3</v>
      </c>
      <c r="AI125" s="128">
        <f>AVERAGE(AI118:AI122)</f>
        <v>513.79999999999995</v>
      </c>
      <c r="AJ125" s="143">
        <f>(AI125-$BS$116)/$BS$116</f>
        <v>5.4794520547944313E-3</v>
      </c>
      <c r="AK125" s="128">
        <f>AVERAGE(AK118:AK122)</f>
        <v>513.4</v>
      </c>
      <c r="AL125" s="143">
        <f>(AK125-$BS$116)/$BS$116</f>
        <v>4.6966731898238304E-3</v>
      </c>
      <c r="AM125" s="129"/>
      <c r="AN125" s="128">
        <f>AVERAGE(AN118:AN122)</f>
        <v>515</v>
      </c>
      <c r="AO125" s="143">
        <f>(AN125-$BS$116)/$BS$116</f>
        <v>7.8277886497064575E-3</v>
      </c>
      <c r="AP125" s="128">
        <f>AVERAGE(AP118:AP122)</f>
        <v>514</v>
      </c>
      <c r="AQ125" s="143">
        <f>(AP125-$BS$116)/$BS$116</f>
        <v>5.8708414872798431E-3</v>
      </c>
      <c r="AR125" s="128">
        <f>AVERAGE(AR118:AR122)</f>
        <v>513.79999999999995</v>
      </c>
      <c r="AS125" s="143">
        <f>(AR125-$BS$116)/$BS$116</f>
        <v>5.4794520547944313E-3</v>
      </c>
      <c r="AT125" s="128"/>
      <c r="AU125" s="128">
        <f>AVERAGE(AU118:AU122)</f>
        <v>515.79999999999995</v>
      </c>
      <c r="AV125" s="143">
        <f>(AU125-$BS$116)/$BS$116</f>
        <v>9.3933463796476609E-3</v>
      </c>
      <c r="AW125" s="128">
        <f>AVERAGE(AW118:AW122)</f>
        <v>514</v>
      </c>
      <c r="AX125" s="143">
        <f>(AW125-$BS$116)/$BS$116</f>
        <v>5.8708414872798431E-3</v>
      </c>
      <c r="AY125" s="128">
        <f>AVERAGE(AY118:AY122)</f>
        <v>513.79999999999995</v>
      </c>
      <c r="AZ125" s="143">
        <f>(AY125-$BS$116)/$BS$116</f>
        <v>5.4794520547944313E-3</v>
      </c>
      <c r="BA125" s="129"/>
      <c r="BB125" s="128">
        <f>AVERAGE(BB118:BB122)</f>
        <v>518</v>
      </c>
      <c r="BC125" s="143">
        <f>(BB125-$BS$116)/$BS$116</f>
        <v>1.3698630136986301E-2</v>
      </c>
      <c r="BD125" s="128">
        <f>AVERAGE(BD118:BD122)</f>
        <v>514</v>
      </c>
      <c r="BE125" s="143">
        <f>(BD125-$BS$116)/$BS$116</f>
        <v>5.8708414872798431E-3</v>
      </c>
      <c r="BF125" s="128">
        <f>AVERAGE(BF118:BF122)</f>
        <v>513.79999999999995</v>
      </c>
      <c r="BG125" s="143">
        <f>(BF125-$BS$116)/$BS$116</f>
        <v>5.4794520547944313E-3</v>
      </c>
      <c r="BH125" s="128"/>
      <c r="BI125" s="128">
        <f>AVERAGE(BI118:BI122)</f>
        <v>519.6</v>
      </c>
      <c r="BJ125" s="143">
        <f>(BI125-$BS$116)/$BS$116</f>
        <v>1.6829745596868929E-2</v>
      </c>
      <c r="BK125" s="128">
        <f>AVERAGE(BK118:BK122)</f>
        <v>515</v>
      </c>
      <c r="BL125" s="143">
        <f>(BK125-$BS$116)/$BS$116</f>
        <v>7.8277886497064575E-3</v>
      </c>
      <c r="BM125" s="128">
        <f>AVERAGE(BM118:BM122)</f>
        <v>514.6</v>
      </c>
      <c r="BN125" s="143">
        <f>(BM125-$BS$116)/$BS$116</f>
        <v>7.0450097847358567E-3</v>
      </c>
      <c r="BO125" s="129"/>
      <c r="BP125" s="128">
        <f>AVERAGE(BP118:BP122)</f>
        <v>544</v>
      </c>
      <c r="BQ125" s="143">
        <f>(BP125-$BS$116)/$BS$116</f>
        <v>6.4579256360078274E-2</v>
      </c>
      <c r="BR125" s="129"/>
      <c r="BS125" s="129"/>
    </row>
    <row r="126" spans="1:71" ht="13.5" x14ac:dyDescent="0.25">
      <c r="A126" s="142" t="s">
        <v>25</v>
      </c>
      <c r="B126" s="128">
        <f>STDEV(B118:B122)</f>
        <v>0.89442719099991586</v>
      </c>
      <c r="C126" s="143">
        <f>B126/$BS$116</f>
        <v>1.7503467534244928E-3</v>
      </c>
      <c r="D126" s="128"/>
      <c r="E126" s="128">
        <f>STDEV(E118:E122)</f>
        <v>0.83666002653407556</v>
      </c>
      <c r="F126" s="143">
        <f>E126/$BS$116</f>
        <v>1.6372994648416351E-3</v>
      </c>
      <c r="G126" s="128">
        <f>STDEV(G118:G122)</f>
        <v>0.83666002653407556</v>
      </c>
      <c r="H126" s="143">
        <f>G126/$BS$116</f>
        <v>1.6372994648416351E-3</v>
      </c>
      <c r="I126" s="128">
        <f>STDEV(I118:I122)</f>
        <v>0.89442719099991586</v>
      </c>
      <c r="J126" s="143">
        <f>I126/$BS$116</f>
        <v>1.7503467534244928E-3</v>
      </c>
      <c r="K126" s="129"/>
      <c r="L126" s="128">
        <f>STDEV(L118:L122)</f>
        <v>0.89442719099991586</v>
      </c>
      <c r="M126" s="143">
        <f>L126/$BS$116</f>
        <v>1.7503467534244928E-3</v>
      </c>
      <c r="N126" s="128">
        <f>STDEV(N118:N122)</f>
        <v>0.83666002653407556</v>
      </c>
      <c r="O126" s="143">
        <f>N126/$BS$116</f>
        <v>1.6372994648416351E-3</v>
      </c>
      <c r="P126" s="128">
        <f>STDEV(P118:P122)</f>
        <v>0.70710678118654757</v>
      </c>
      <c r="Q126" s="143">
        <f>P126/$BS$116</f>
        <v>1.3837706089756313E-3</v>
      </c>
      <c r="R126" s="128"/>
      <c r="S126" s="128">
        <f>STDEV(S118:S122)</f>
        <v>1.2247448713915889</v>
      </c>
      <c r="T126" s="143">
        <f>S126/$BS$116</f>
        <v>2.3967610007663187E-3</v>
      </c>
      <c r="U126" s="128">
        <f>STDEV(U118:U122)</f>
        <v>0.83666002653407556</v>
      </c>
      <c r="V126" s="143">
        <f>U126/$BS$116</f>
        <v>1.6372994648416351E-3</v>
      </c>
      <c r="W126" s="128">
        <f>STDEV(W118:W122)</f>
        <v>0.54772255750516619</v>
      </c>
      <c r="X126" s="143">
        <f>W126/$BS$116</f>
        <v>1.0718641047067832E-3</v>
      </c>
      <c r="Y126" s="129"/>
      <c r="Z126" s="128">
        <f>STDEV(Z118:Z122)</f>
        <v>0.83666002653407556</v>
      </c>
      <c r="AA126" s="143">
        <f>Z126/$BS$116</f>
        <v>1.6372994648416351E-3</v>
      </c>
      <c r="AB126" s="128">
        <f>STDEV(AB118:AB122)</f>
        <v>0.83666002653407556</v>
      </c>
      <c r="AC126" s="143">
        <f>AB126/$BS$116</f>
        <v>1.6372994648416351E-3</v>
      </c>
      <c r="AD126" s="128">
        <f>STDEV(AD118:AD122)</f>
        <v>0.54772255750516619</v>
      </c>
      <c r="AE126" s="143">
        <f>AD126/$BS$116</f>
        <v>1.0718641047067832E-3</v>
      </c>
      <c r="AF126" s="128"/>
      <c r="AG126" s="128">
        <f>STDEV(AG118:AG122)</f>
        <v>1.3038404810405297</v>
      </c>
      <c r="AH126" s="143">
        <f>AG126/$BS$116</f>
        <v>2.5515469296292165E-3</v>
      </c>
      <c r="AI126" s="128">
        <f>STDEV(AI118:AI122)</f>
        <v>0.83666002653407556</v>
      </c>
      <c r="AJ126" s="143">
        <f>AI126/$BS$116</f>
        <v>1.6372994648416351E-3</v>
      </c>
      <c r="AK126" s="128">
        <f>STDEV(AK118:AK122)</f>
        <v>0.54772255750516619</v>
      </c>
      <c r="AL126" s="143">
        <f>AK126/$BS$116</f>
        <v>1.0718641047067832E-3</v>
      </c>
      <c r="AM126" s="129"/>
      <c r="AN126" s="128">
        <f>STDEV(AN118:AN122)</f>
        <v>0.70710678118654757</v>
      </c>
      <c r="AO126" s="143">
        <f>AN126/$BS$116</f>
        <v>1.3837706089756313E-3</v>
      </c>
      <c r="AP126" s="128">
        <f>STDEV(AP118:AP122)</f>
        <v>1</v>
      </c>
      <c r="AQ126" s="143">
        <f>AP126/$BS$116</f>
        <v>1.9569471624266144E-3</v>
      </c>
      <c r="AR126" s="128">
        <f>STDEV(AR118:AR122)</f>
        <v>0.83666002653407556</v>
      </c>
      <c r="AS126" s="143">
        <f>AR126/$BS$116</f>
        <v>1.6372994648416351E-3</v>
      </c>
      <c r="AT126" s="128"/>
      <c r="AU126" s="128">
        <f>STDEV(AU118:AU122)</f>
        <v>0.83666002653407556</v>
      </c>
      <c r="AV126" s="143">
        <f>AU126/$BS$116</f>
        <v>1.6372994648416351E-3</v>
      </c>
      <c r="AW126" s="128">
        <f>STDEV(AW118:AW122)</f>
        <v>1</v>
      </c>
      <c r="AX126" s="143">
        <f>AW126/$BS$116</f>
        <v>1.9569471624266144E-3</v>
      </c>
      <c r="AY126" s="128">
        <f>STDEV(AY118:AY122)</f>
        <v>0.83666002653407556</v>
      </c>
      <c r="AZ126" s="143">
        <f>AY126/$BS$116</f>
        <v>1.6372994648416351E-3</v>
      </c>
      <c r="BA126" s="129"/>
      <c r="BB126" s="128">
        <f>STDEV(BB118:BB122)</f>
        <v>1.2247448713915889</v>
      </c>
      <c r="BC126" s="143">
        <f>BB126/$BS$116</f>
        <v>2.3967610007663187E-3</v>
      </c>
      <c r="BD126" s="128">
        <f>STDEV(BD118:BD122)</f>
        <v>1.2247448713915889</v>
      </c>
      <c r="BE126" s="143">
        <f>BD126/$BS$116</f>
        <v>2.3967610007663187E-3</v>
      </c>
      <c r="BF126" s="128">
        <f>STDEV(BF118:BF122)</f>
        <v>0.83666002653407556</v>
      </c>
      <c r="BG126" s="143">
        <f>BF126/$BS$116</f>
        <v>1.6372994648416351E-3</v>
      </c>
      <c r="BH126" s="128"/>
      <c r="BI126" s="128">
        <f>STDEV(BI118:BI122)</f>
        <v>1.51657508881031</v>
      </c>
      <c r="BJ126" s="143">
        <f>BI126/$BS$116</f>
        <v>2.9678573166542271E-3</v>
      </c>
      <c r="BK126" s="128">
        <f>STDEV(BK118:BK122)</f>
        <v>1</v>
      </c>
      <c r="BL126" s="143">
        <f>BK126/$BS$116</f>
        <v>1.9569471624266144E-3</v>
      </c>
      <c r="BM126" s="128">
        <f>STDEV(BM118:BM122)</f>
        <v>0.89442719099991586</v>
      </c>
      <c r="BN126" s="143">
        <f>BM126/$BS$116</f>
        <v>1.7503467534244928E-3</v>
      </c>
      <c r="BO126" s="129"/>
      <c r="BP126" s="128">
        <f>STDEV(BP118:BP122)</f>
        <v>3.8078865529319543</v>
      </c>
      <c r="BQ126" s="143">
        <f>BP126/$BS$116</f>
        <v>7.4518327846026505E-3</v>
      </c>
      <c r="BR126" s="129"/>
      <c r="BS126" s="129"/>
    </row>
    <row r="127" spans="1:71" s="131" customFormat="1" ht="13.5" x14ac:dyDescent="0.25">
      <c r="A127" s="161" t="s">
        <v>29</v>
      </c>
      <c r="B127" s="131">
        <f>MAX(B118:B122)</f>
        <v>513</v>
      </c>
      <c r="C127" s="163">
        <f>(B127-$BS$116)/$BS$116</f>
        <v>3.9138943248532287E-3</v>
      </c>
      <c r="E127" s="131">
        <f>MAX(E118:E122)</f>
        <v>513</v>
      </c>
      <c r="F127" s="163">
        <f>(E127-$BS$116)/$BS$116</f>
        <v>3.9138943248532287E-3</v>
      </c>
      <c r="G127" s="131">
        <f>MAX(G118:G122)</f>
        <v>513</v>
      </c>
      <c r="H127" s="163">
        <f>(G127-$BS$116)/$BS$116</f>
        <v>3.9138943248532287E-3</v>
      </c>
      <c r="I127" s="131">
        <f>MAX(I118:I122)</f>
        <v>513</v>
      </c>
      <c r="J127" s="163">
        <f>(I127-$BS$116)/$BS$116</f>
        <v>3.9138943248532287E-3</v>
      </c>
      <c r="L127" s="131">
        <f>MAX(L118:L122)</f>
        <v>513</v>
      </c>
      <c r="M127" s="163">
        <f>(L127-$BS$116)/$BS$116</f>
        <v>3.9138943248532287E-3</v>
      </c>
      <c r="N127" s="131">
        <f>MAX(N118:N122)</f>
        <v>513</v>
      </c>
      <c r="O127" s="163">
        <f>(N127-$BS$116)/$BS$116</f>
        <v>3.9138943248532287E-3</v>
      </c>
      <c r="P127" s="131">
        <f>MAX(P118:P122)</f>
        <v>513</v>
      </c>
      <c r="Q127" s="163">
        <f>(P127-$BS$116)/$BS$116</f>
        <v>3.9138943248532287E-3</v>
      </c>
      <c r="S127" s="131">
        <f>MAX(S118:S122)</f>
        <v>515</v>
      </c>
      <c r="T127" s="163">
        <f>(S127-$BS$116)/$BS$116</f>
        <v>7.8277886497064575E-3</v>
      </c>
      <c r="U127" s="131">
        <f>MAX(U118:U122)</f>
        <v>514</v>
      </c>
      <c r="V127" s="163">
        <f>(U127-$BS$116)/$BS$116</f>
        <v>5.8708414872798431E-3</v>
      </c>
      <c r="W127" s="131">
        <f>MAX(W118:W122)</f>
        <v>513</v>
      </c>
      <c r="X127" s="163">
        <f>(W127-$BS$116)/$BS$116</f>
        <v>3.9138943248532287E-3</v>
      </c>
      <c r="Z127" s="131">
        <f>MAX(Z118:Z122)</f>
        <v>516</v>
      </c>
      <c r="AA127" s="163">
        <f>(Z127-$BS$116)/$BS$116</f>
        <v>9.7847358121330719E-3</v>
      </c>
      <c r="AB127" s="131">
        <f>MAX(AB118:AB122)</f>
        <v>514</v>
      </c>
      <c r="AC127" s="163">
        <f>(AB127-$BS$116)/$BS$116</f>
        <v>5.8708414872798431E-3</v>
      </c>
      <c r="AD127" s="131">
        <f>MAX(AD118:AD122)</f>
        <v>513</v>
      </c>
      <c r="AE127" s="163">
        <f>(AD127-$BS$116)/$BS$116</f>
        <v>3.9138943248532287E-3</v>
      </c>
      <c r="AG127" s="131">
        <f>MAX(AG118:AG122)</f>
        <v>517</v>
      </c>
      <c r="AH127" s="163">
        <f>(AG127-$BS$116)/$BS$116</f>
        <v>1.1741682974559686E-2</v>
      </c>
      <c r="AI127" s="131">
        <f>MAX(AI118:AI122)</f>
        <v>515</v>
      </c>
      <c r="AJ127" s="163">
        <f>(AI127-$BS$116)/$BS$116</f>
        <v>7.8277886497064575E-3</v>
      </c>
      <c r="AK127" s="131">
        <f>MAX(AK118:AK122)</f>
        <v>514</v>
      </c>
      <c r="AL127" s="163">
        <f>(AK127-$BS$116)/$BS$116</f>
        <v>5.8708414872798431E-3</v>
      </c>
      <c r="AN127" s="131">
        <f>MAX(AN118:AN122)</f>
        <v>516</v>
      </c>
      <c r="AO127" s="163">
        <f>(AN127-$BS$116)/$BS$116</f>
        <v>9.7847358121330719E-3</v>
      </c>
      <c r="AP127" s="131">
        <f>MAX(AP118:AP122)</f>
        <v>515</v>
      </c>
      <c r="AQ127" s="163">
        <f>(AP127-$BS$116)/$BS$116</f>
        <v>7.8277886497064575E-3</v>
      </c>
      <c r="AR127" s="131">
        <f>MAX(AR118:AR122)</f>
        <v>515</v>
      </c>
      <c r="AS127" s="163">
        <f>(AR127-$BS$116)/$BS$116</f>
        <v>7.8277886497064575E-3</v>
      </c>
      <c r="AU127" s="131">
        <f>MAX(AU118:AU122)</f>
        <v>517</v>
      </c>
      <c r="AV127" s="163">
        <f>(AU127-$BS$116)/$BS$116</f>
        <v>1.1741682974559686E-2</v>
      </c>
      <c r="AW127" s="131">
        <f>MAX(AW118:AW122)</f>
        <v>515</v>
      </c>
      <c r="AX127" s="163">
        <f>(AW127-$BS$116)/$BS$116</f>
        <v>7.8277886497064575E-3</v>
      </c>
      <c r="AY127" s="131">
        <f>MAX(AY118:AY122)</f>
        <v>515</v>
      </c>
      <c r="AZ127" s="163">
        <f>(AY127-$BS$116)/$BS$116</f>
        <v>7.8277886497064575E-3</v>
      </c>
      <c r="BB127" s="131">
        <f>MAX(BB118:BB122)</f>
        <v>520</v>
      </c>
      <c r="BC127" s="163">
        <f>(BB127-$BS$116)/$BS$116</f>
        <v>1.7612524461839529E-2</v>
      </c>
      <c r="BD127" s="131">
        <f>MAX(BD118:BD122)</f>
        <v>516</v>
      </c>
      <c r="BE127" s="163">
        <f>(BD127-$BS$116)/$BS$116</f>
        <v>9.7847358121330719E-3</v>
      </c>
      <c r="BF127" s="131">
        <f>MAX(BF118:BF122)</f>
        <v>515</v>
      </c>
      <c r="BG127" s="163">
        <f>(BF127-$BS$116)/$BS$116</f>
        <v>7.8277886497064575E-3</v>
      </c>
      <c r="BI127" s="131">
        <f>MAX(BI118:BI122)</f>
        <v>521</v>
      </c>
      <c r="BJ127" s="163">
        <f>(BI127-$BS$116)/$BS$116</f>
        <v>1.9569471624266144E-2</v>
      </c>
      <c r="BK127" s="131">
        <f>MAX(BK118:BK122)</f>
        <v>516</v>
      </c>
      <c r="BL127" s="163">
        <f>(BK127-$BS$116)/$BS$116</f>
        <v>9.7847358121330719E-3</v>
      </c>
      <c r="BM127" s="131">
        <f>MAX(BM118:BM122)</f>
        <v>516</v>
      </c>
      <c r="BN127" s="163">
        <f>(BM127-$BS$116)/$BS$116</f>
        <v>9.7847358121330719E-3</v>
      </c>
      <c r="BP127" s="131">
        <f>MAX(BP118:BP122)</f>
        <v>550</v>
      </c>
      <c r="BQ127" s="163">
        <f>(BP127-$BS$116)/$BS$116</f>
        <v>7.6320939334637961E-2</v>
      </c>
    </row>
    <row r="129" spans="1:71" ht="15" x14ac:dyDescent="0.2">
      <c r="A129" s="144" t="s">
        <v>6</v>
      </c>
      <c r="B129" s="247">
        <v>100</v>
      </c>
      <c r="C129" s="247"/>
      <c r="D129" s="246"/>
      <c r="E129" s="247">
        <v>90</v>
      </c>
      <c r="F129" s="247"/>
      <c r="G129" s="247"/>
      <c r="H129" s="247"/>
      <c r="I129" s="247"/>
      <c r="J129" s="157"/>
      <c r="K129" s="135"/>
      <c r="L129" s="251">
        <v>80</v>
      </c>
      <c r="M129" s="247"/>
      <c r="N129" s="247"/>
      <c r="O129" s="247"/>
      <c r="P129" s="247"/>
      <c r="Q129" s="247"/>
      <c r="R129" s="246"/>
      <c r="S129" s="251">
        <v>70</v>
      </c>
      <c r="T129" s="247"/>
      <c r="U129" s="247"/>
      <c r="V129" s="247"/>
      <c r="W129" s="247"/>
      <c r="X129" s="247"/>
      <c r="Y129" s="246"/>
      <c r="Z129" s="251">
        <v>60</v>
      </c>
      <c r="AA129" s="247"/>
      <c r="AB129" s="247"/>
      <c r="AC129" s="247"/>
      <c r="AD129" s="247"/>
      <c r="AE129" s="247"/>
      <c r="AF129" s="246"/>
      <c r="AG129" s="251">
        <v>50</v>
      </c>
      <c r="AH129" s="247"/>
      <c r="AI129" s="247"/>
      <c r="AJ129" s="247"/>
      <c r="AK129" s="247"/>
      <c r="AL129" s="247"/>
      <c r="AM129" s="246"/>
      <c r="AN129" s="240">
        <v>40</v>
      </c>
      <c r="AO129" s="241"/>
      <c r="AP129" s="241"/>
      <c r="AQ129" s="241"/>
      <c r="AR129" s="241"/>
      <c r="AS129" s="241"/>
      <c r="AT129" s="246"/>
      <c r="AU129" s="240">
        <v>30</v>
      </c>
      <c r="AV129" s="241"/>
      <c r="AW129" s="241"/>
      <c r="AX129" s="241"/>
      <c r="AY129" s="241"/>
      <c r="AZ129" s="241"/>
      <c r="BA129" s="246"/>
      <c r="BB129" s="240">
        <v>20</v>
      </c>
      <c r="BC129" s="241"/>
      <c r="BD129" s="241"/>
      <c r="BE129" s="241"/>
      <c r="BF129" s="241"/>
      <c r="BG129" s="241"/>
      <c r="BH129" s="246"/>
      <c r="BI129" s="241">
        <v>10</v>
      </c>
      <c r="BJ129" s="241"/>
      <c r="BK129" s="241"/>
      <c r="BL129" s="241"/>
      <c r="BM129" s="241"/>
      <c r="BN129" s="156"/>
      <c r="BO129" s="136"/>
      <c r="BP129" s="240">
        <v>0</v>
      </c>
      <c r="BQ129" s="241"/>
      <c r="BR129" s="242"/>
      <c r="BS129" s="137" t="s">
        <v>22</v>
      </c>
    </row>
    <row r="130" spans="1:71" ht="13.5" x14ac:dyDescent="0.2">
      <c r="A130" s="127"/>
      <c r="B130" s="140" t="s">
        <v>26</v>
      </c>
      <c r="C130" s="140"/>
      <c r="D130" s="141" t="s">
        <v>21</v>
      </c>
      <c r="E130" s="140" t="s">
        <v>20</v>
      </c>
      <c r="F130" s="140"/>
      <c r="G130" s="140" t="s">
        <v>16</v>
      </c>
      <c r="H130" s="140"/>
      <c r="I130" s="140" t="s">
        <v>15</v>
      </c>
      <c r="J130" s="140"/>
      <c r="K130" s="141" t="s">
        <v>21</v>
      </c>
      <c r="L130" s="139" t="s">
        <v>20</v>
      </c>
      <c r="M130" s="140"/>
      <c r="N130" s="140" t="s">
        <v>16</v>
      </c>
      <c r="O130" s="140"/>
      <c r="P130" s="140" t="s">
        <v>15</v>
      </c>
      <c r="Q130" s="140"/>
      <c r="R130" s="141" t="s">
        <v>21</v>
      </c>
      <c r="S130" s="140" t="s">
        <v>20</v>
      </c>
      <c r="T130" s="140"/>
      <c r="U130" s="140" t="s">
        <v>16</v>
      </c>
      <c r="V130" s="140"/>
      <c r="W130" s="140" t="s">
        <v>15</v>
      </c>
      <c r="X130" s="140"/>
      <c r="Y130" s="141" t="s">
        <v>21</v>
      </c>
      <c r="Z130" s="139" t="s">
        <v>20</v>
      </c>
      <c r="AA130" s="140"/>
      <c r="AB130" s="140" t="s">
        <v>16</v>
      </c>
      <c r="AC130" s="140"/>
      <c r="AD130" s="140" t="s">
        <v>15</v>
      </c>
      <c r="AE130" s="140"/>
      <c r="AF130" s="141" t="s">
        <v>21</v>
      </c>
      <c r="AG130" s="140" t="s">
        <v>20</v>
      </c>
      <c r="AH130" s="140"/>
      <c r="AI130" s="140" t="s">
        <v>16</v>
      </c>
      <c r="AJ130" s="140"/>
      <c r="AK130" s="140" t="s">
        <v>15</v>
      </c>
      <c r="AL130" s="140"/>
      <c r="AM130" s="141" t="s">
        <v>21</v>
      </c>
      <c r="AN130" s="139" t="s">
        <v>20</v>
      </c>
      <c r="AO130" s="140"/>
      <c r="AP130" s="140" t="s">
        <v>16</v>
      </c>
      <c r="AQ130" s="140"/>
      <c r="AR130" s="140" t="s">
        <v>15</v>
      </c>
      <c r="AS130" s="140"/>
      <c r="AT130" s="141" t="s">
        <v>21</v>
      </c>
      <c r="AU130" s="140" t="s">
        <v>20</v>
      </c>
      <c r="AV130" s="140"/>
      <c r="AW130" s="140" t="s">
        <v>16</v>
      </c>
      <c r="AX130" s="140"/>
      <c r="AY130" s="140" t="s">
        <v>15</v>
      </c>
      <c r="AZ130" s="140"/>
      <c r="BA130" s="140" t="s">
        <v>21</v>
      </c>
      <c r="BB130" s="139" t="s">
        <v>20</v>
      </c>
      <c r="BC130" s="140"/>
      <c r="BD130" s="140" t="s">
        <v>16</v>
      </c>
      <c r="BE130" s="140"/>
      <c r="BF130" s="140" t="s">
        <v>15</v>
      </c>
      <c r="BG130" s="140"/>
      <c r="BH130" s="141" t="s">
        <v>21</v>
      </c>
      <c r="BI130" s="140" t="s">
        <v>20</v>
      </c>
      <c r="BJ130" s="140"/>
      <c r="BK130" s="140" t="s">
        <v>16</v>
      </c>
      <c r="BL130" s="140"/>
      <c r="BM130" s="140" t="s">
        <v>15</v>
      </c>
      <c r="BN130" s="140"/>
      <c r="BO130" s="141" t="s">
        <v>21</v>
      </c>
      <c r="BP130" s="140" t="s">
        <v>26</v>
      </c>
      <c r="BQ130" s="140"/>
      <c r="BR130" s="141" t="s">
        <v>21</v>
      </c>
      <c r="BS130" s="248">
        <v>108159</v>
      </c>
    </row>
    <row r="131" spans="1:71" ht="13.5" x14ac:dyDescent="0.2">
      <c r="A131" s="127"/>
      <c r="B131" s="140" t="s">
        <v>27</v>
      </c>
      <c r="C131" s="140" t="s">
        <v>28</v>
      </c>
      <c r="D131" s="141"/>
      <c r="E131" s="140" t="s">
        <v>27</v>
      </c>
      <c r="F131" s="140" t="s">
        <v>28</v>
      </c>
      <c r="G131" s="140" t="s">
        <v>27</v>
      </c>
      <c r="H131" s="140" t="s">
        <v>28</v>
      </c>
      <c r="I131" s="140" t="s">
        <v>27</v>
      </c>
      <c r="J131" s="140" t="s">
        <v>28</v>
      </c>
      <c r="K131" s="141"/>
      <c r="L131" s="140" t="s">
        <v>27</v>
      </c>
      <c r="M131" s="140" t="s">
        <v>28</v>
      </c>
      <c r="N131" s="140" t="s">
        <v>27</v>
      </c>
      <c r="O131" s="140" t="s">
        <v>28</v>
      </c>
      <c r="P131" s="140" t="s">
        <v>27</v>
      </c>
      <c r="Q131" s="140" t="s">
        <v>28</v>
      </c>
      <c r="R131" s="141"/>
      <c r="S131" s="140" t="s">
        <v>27</v>
      </c>
      <c r="T131" s="140" t="s">
        <v>28</v>
      </c>
      <c r="U131" s="140" t="s">
        <v>27</v>
      </c>
      <c r="V131" s="140" t="s">
        <v>28</v>
      </c>
      <c r="W131" s="140" t="s">
        <v>27</v>
      </c>
      <c r="X131" s="140" t="s">
        <v>28</v>
      </c>
      <c r="Y131" s="141"/>
      <c r="Z131" s="140" t="s">
        <v>27</v>
      </c>
      <c r="AA131" s="140" t="s">
        <v>28</v>
      </c>
      <c r="AB131" s="140" t="s">
        <v>27</v>
      </c>
      <c r="AC131" s="140" t="s">
        <v>28</v>
      </c>
      <c r="AD131" s="140" t="s">
        <v>27</v>
      </c>
      <c r="AE131" s="140" t="s">
        <v>28</v>
      </c>
      <c r="AF131" s="141"/>
      <c r="AG131" s="140" t="s">
        <v>27</v>
      </c>
      <c r="AH131" s="140" t="s">
        <v>28</v>
      </c>
      <c r="AI131" s="140" t="s">
        <v>27</v>
      </c>
      <c r="AJ131" s="140" t="s">
        <v>28</v>
      </c>
      <c r="AK131" s="140" t="s">
        <v>27</v>
      </c>
      <c r="AL131" s="140" t="s">
        <v>28</v>
      </c>
      <c r="AM131" s="141"/>
      <c r="AN131" s="140" t="s">
        <v>27</v>
      </c>
      <c r="AO131" s="140" t="s">
        <v>28</v>
      </c>
      <c r="AP131" s="140" t="s">
        <v>27</v>
      </c>
      <c r="AQ131" s="140" t="s">
        <v>28</v>
      </c>
      <c r="AR131" s="140" t="s">
        <v>27</v>
      </c>
      <c r="AS131" s="140" t="s">
        <v>28</v>
      </c>
      <c r="AT131" s="141"/>
      <c r="AU131" s="140" t="s">
        <v>27</v>
      </c>
      <c r="AV131" s="140" t="s">
        <v>28</v>
      </c>
      <c r="AW131" s="140" t="s">
        <v>27</v>
      </c>
      <c r="AX131" s="140" t="s">
        <v>28</v>
      </c>
      <c r="AY131" s="140" t="s">
        <v>27</v>
      </c>
      <c r="AZ131" s="140" t="s">
        <v>28</v>
      </c>
      <c r="BA131" s="141"/>
      <c r="BB131" s="140" t="s">
        <v>27</v>
      </c>
      <c r="BC131" s="140" t="s">
        <v>28</v>
      </c>
      <c r="BD131" s="140" t="s">
        <v>27</v>
      </c>
      <c r="BE131" s="140" t="s">
        <v>28</v>
      </c>
      <c r="BF131" s="140" t="s">
        <v>27</v>
      </c>
      <c r="BG131" s="140" t="s">
        <v>28</v>
      </c>
      <c r="BH131" s="141"/>
      <c r="BI131" s="140" t="s">
        <v>27</v>
      </c>
      <c r="BJ131" s="140" t="s">
        <v>28</v>
      </c>
      <c r="BK131" s="140" t="s">
        <v>27</v>
      </c>
      <c r="BL131" s="140" t="s">
        <v>28</v>
      </c>
      <c r="BM131" s="140" t="s">
        <v>27</v>
      </c>
      <c r="BN131" s="140" t="s">
        <v>28</v>
      </c>
      <c r="BO131" s="141"/>
      <c r="BP131" s="140" t="s">
        <v>27</v>
      </c>
      <c r="BQ131" s="140" t="s">
        <v>28</v>
      </c>
      <c r="BR131" s="141"/>
      <c r="BS131" s="248"/>
    </row>
    <row r="132" spans="1:71" x14ac:dyDescent="0.2">
      <c r="A132" s="133">
        <v>1</v>
      </c>
      <c r="B132" s="127">
        <v>108159</v>
      </c>
      <c r="C132" s="128"/>
      <c r="D132" s="252">
        <v>4.0999999999999996</v>
      </c>
      <c r="E132" s="128">
        <v>108159</v>
      </c>
      <c r="F132" s="128"/>
      <c r="G132" s="128">
        <v>108159</v>
      </c>
      <c r="H132" s="128"/>
      <c r="I132" s="128">
        <v>108159</v>
      </c>
      <c r="J132" s="128"/>
      <c r="K132" s="252">
        <v>3.8</v>
      </c>
      <c r="L132" s="127">
        <v>108168</v>
      </c>
      <c r="M132" s="128"/>
      <c r="N132" s="128">
        <v>108159</v>
      </c>
      <c r="O132" s="128"/>
      <c r="P132" s="128">
        <v>108159</v>
      </c>
      <c r="Q132" s="128"/>
      <c r="R132" s="252">
        <v>3.5</v>
      </c>
      <c r="S132" s="128">
        <v>108175</v>
      </c>
      <c r="T132" s="128"/>
      <c r="U132" s="128">
        <v>108159</v>
      </c>
      <c r="V132" s="128"/>
      <c r="W132" s="128">
        <v>108159</v>
      </c>
      <c r="X132" s="128"/>
      <c r="Y132" s="252">
        <v>3.2</v>
      </c>
      <c r="Z132" s="127">
        <v>108267</v>
      </c>
      <c r="AA132" s="128"/>
      <c r="AB132" s="128">
        <v>108159</v>
      </c>
      <c r="AC132" s="128"/>
      <c r="AD132" s="128">
        <v>108159</v>
      </c>
      <c r="AE132" s="128"/>
      <c r="AF132" s="252">
        <v>2.9</v>
      </c>
      <c r="AG132" s="128">
        <v>108271</v>
      </c>
      <c r="AH132" s="128"/>
      <c r="AI132" s="128">
        <v>108159</v>
      </c>
      <c r="AJ132" s="128"/>
      <c r="AK132" s="128">
        <v>108159</v>
      </c>
      <c r="AL132" s="128"/>
      <c r="AM132" s="252">
        <v>2.7</v>
      </c>
      <c r="AN132" s="127">
        <v>108300</v>
      </c>
      <c r="AO132" s="128"/>
      <c r="AP132" s="128">
        <v>108164</v>
      </c>
      <c r="AQ132" s="128"/>
      <c r="AR132" s="128">
        <v>108160</v>
      </c>
      <c r="AS132" s="128"/>
      <c r="AT132" s="252">
        <v>2.4</v>
      </c>
      <c r="AU132" s="128">
        <v>108307</v>
      </c>
      <c r="AV132" s="128"/>
      <c r="AW132" s="128">
        <v>108186</v>
      </c>
      <c r="AX132" s="128"/>
      <c r="AY132" s="123">
        <v>108159</v>
      </c>
      <c r="BA132" s="252">
        <v>2.1</v>
      </c>
      <c r="BB132" s="127">
        <v>108358</v>
      </c>
      <c r="BC132" s="128"/>
      <c r="BD132" s="128">
        <v>108275</v>
      </c>
      <c r="BE132" s="128"/>
      <c r="BF132" s="128">
        <v>108207</v>
      </c>
      <c r="BG132" s="128"/>
      <c r="BH132" s="252">
        <v>1.7</v>
      </c>
      <c r="BI132" s="128">
        <v>108530</v>
      </c>
      <c r="BJ132" s="128"/>
      <c r="BK132" s="128">
        <v>108384</v>
      </c>
      <c r="BL132" s="128"/>
      <c r="BM132" s="128">
        <v>108352</v>
      </c>
      <c r="BN132" s="128"/>
      <c r="BO132" s="252">
        <v>1.3</v>
      </c>
      <c r="BP132" s="159">
        <v>113689</v>
      </c>
      <c r="BQ132" s="159"/>
      <c r="BR132" s="243">
        <v>0.9</v>
      </c>
      <c r="BS132" s="248"/>
    </row>
    <row r="133" spans="1:71" ht="12.75" customHeight="1" x14ac:dyDescent="0.2">
      <c r="A133" s="133">
        <v>2</v>
      </c>
      <c r="B133" s="127">
        <v>108277</v>
      </c>
      <c r="C133" s="128"/>
      <c r="D133" s="252"/>
      <c r="E133" s="128">
        <v>108297</v>
      </c>
      <c r="F133" s="128"/>
      <c r="G133" s="128">
        <v>108159</v>
      </c>
      <c r="H133" s="128"/>
      <c r="I133" s="128">
        <v>108277</v>
      </c>
      <c r="J133" s="128"/>
      <c r="K133" s="252"/>
      <c r="L133" s="127">
        <v>108509</v>
      </c>
      <c r="M133" s="128"/>
      <c r="N133" s="128">
        <v>108312</v>
      </c>
      <c r="O133" s="128"/>
      <c r="P133" s="128">
        <v>108246</v>
      </c>
      <c r="Q133" s="128"/>
      <c r="R133" s="252"/>
      <c r="S133" s="128">
        <v>108266</v>
      </c>
      <c r="T133" s="128"/>
      <c r="U133" s="128">
        <v>108276</v>
      </c>
      <c r="V133" s="128"/>
      <c r="W133" s="128">
        <v>108388</v>
      </c>
      <c r="X133" s="128"/>
      <c r="Y133" s="252"/>
      <c r="Z133" s="127">
        <v>108268</v>
      </c>
      <c r="AA133" s="128"/>
      <c r="AB133" s="128">
        <v>108161</v>
      </c>
      <c r="AC133" s="128"/>
      <c r="AD133" s="128">
        <v>108234</v>
      </c>
      <c r="AE133" s="128"/>
      <c r="AF133" s="252"/>
      <c r="AG133" s="128">
        <v>108278</v>
      </c>
      <c r="AH133" s="128"/>
      <c r="AI133" s="128">
        <v>108283</v>
      </c>
      <c r="AJ133" s="128"/>
      <c r="AK133" s="128">
        <v>108210</v>
      </c>
      <c r="AL133" s="128"/>
      <c r="AM133" s="252"/>
      <c r="AN133" s="127">
        <v>108307</v>
      </c>
      <c r="AO133" s="128"/>
      <c r="AP133" s="128">
        <v>108246</v>
      </c>
      <c r="AQ133" s="128"/>
      <c r="AR133" s="128">
        <v>108161</v>
      </c>
      <c r="AS133" s="128"/>
      <c r="AT133" s="252"/>
      <c r="AU133" s="128">
        <v>108521</v>
      </c>
      <c r="AV133" s="128"/>
      <c r="AW133" s="128">
        <v>108411</v>
      </c>
      <c r="AX133" s="128"/>
      <c r="AY133" s="123">
        <v>108186</v>
      </c>
      <c r="BA133" s="252"/>
      <c r="BB133" s="127">
        <v>108582</v>
      </c>
      <c r="BC133" s="128"/>
      <c r="BD133" s="128">
        <v>108275</v>
      </c>
      <c r="BE133" s="128"/>
      <c r="BF133" s="128">
        <v>108474</v>
      </c>
      <c r="BG133" s="128"/>
      <c r="BH133" s="252"/>
      <c r="BI133" s="128">
        <v>108958</v>
      </c>
      <c r="BJ133" s="128"/>
      <c r="BK133" s="128">
        <v>108457</v>
      </c>
      <c r="BL133" s="128"/>
      <c r="BM133" s="128">
        <v>108660</v>
      </c>
      <c r="BN133" s="128"/>
      <c r="BO133" s="252"/>
      <c r="BP133" s="159">
        <v>113791</v>
      </c>
      <c r="BQ133" s="159"/>
      <c r="BR133" s="244"/>
      <c r="BS133" s="248"/>
    </row>
    <row r="134" spans="1:71" ht="12.75" customHeight="1" x14ac:dyDescent="0.2">
      <c r="A134" s="133">
        <v>3</v>
      </c>
      <c r="B134" s="127">
        <v>108275</v>
      </c>
      <c r="C134" s="128"/>
      <c r="D134" s="252"/>
      <c r="E134" s="128">
        <v>108283</v>
      </c>
      <c r="F134" s="128"/>
      <c r="G134" s="128">
        <v>108311</v>
      </c>
      <c r="H134" s="128"/>
      <c r="I134" s="128">
        <v>108275</v>
      </c>
      <c r="J134" s="128"/>
      <c r="K134" s="252"/>
      <c r="L134" s="127">
        <v>108239</v>
      </c>
      <c r="M134" s="128"/>
      <c r="N134" s="128">
        <v>108266</v>
      </c>
      <c r="O134" s="128"/>
      <c r="P134" s="128">
        <v>108163</v>
      </c>
      <c r="Q134" s="128"/>
      <c r="R134" s="252"/>
      <c r="S134" s="128">
        <v>108309</v>
      </c>
      <c r="T134" s="128"/>
      <c r="U134" s="128">
        <v>108307</v>
      </c>
      <c r="V134" s="128"/>
      <c r="W134" s="128">
        <v>108219</v>
      </c>
      <c r="X134" s="128"/>
      <c r="Y134" s="252"/>
      <c r="Z134" s="127">
        <v>108307</v>
      </c>
      <c r="AA134" s="128"/>
      <c r="AB134" s="128">
        <v>108311</v>
      </c>
      <c r="AC134" s="128"/>
      <c r="AD134" s="128">
        <v>108204</v>
      </c>
      <c r="AE134" s="128"/>
      <c r="AF134" s="252"/>
      <c r="AG134" s="128">
        <v>108350</v>
      </c>
      <c r="AH134" s="128"/>
      <c r="AI134" s="128">
        <v>108294</v>
      </c>
      <c r="AJ134" s="128"/>
      <c r="AK134" s="128">
        <v>108358</v>
      </c>
      <c r="AL134" s="128"/>
      <c r="AM134" s="252"/>
      <c r="AN134" s="127">
        <v>108310</v>
      </c>
      <c r="AO134" s="128"/>
      <c r="AP134" s="128">
        <v>108486</v>
      </c>
      <c r="AQ134" s="128"/>
      <c r="AR134" s="128">
        <v>108307</v>
      </c>
      <c r="AS134" s="128"/>
      <c r="AT134" s="252"/>
      <c r="AU134" s="128">
        <v>108390</v>
      </c>
      <c r="AV134" s="128"/>
      <c r="AW134" s="128">
        <v>108207</v>
      </c>
      <c r="AX134" s="128"/>
      <c r="AY134" s="123">
        <v>108304</v>
      </c>
      <c r="BA134" s="252"/>
      <c r="BB134" s="127">
        <v>108633</v>
      </c>
      <c r="BC134" s="128"/>
      <c r="BD134" s="128">
        <v>108389</v>
      </c>
      <c r="BE134" s="128"/>
      <c r="BF134" s="128">
        <v>108312</v>
      </c>
      <c r="BG134" s="128"/>
      <c r="BH134" s="252"/>
      <c r="BI134" s="128">
        <v>108636</v>
      </c>
      <c r="BJ134" s="128"/>
      <c r="BK134" s="128">
        <v>108451</v>
      </c>
      <c r="BL134" s="128"/>
      <c r="BM134" s="128">
        <v>108509</v>
      </c>
      <c r="BN134" s="128"/>
      <c r="BO134" s="252"/>
      <c r="BP134" s="159">
        <v>113904</v>
      </c>
      <c r="BQ134" s="159"/>
      <c r="BR134" s="244"/>
      <c r="BS134" s="248"/>
    </row>
    <row r="135" spans="1:71" ht="12.75" customHeight="1" x14ac:dyDescent="0.2">
      <c r="A135" s="133">
        <v>4</v>
      </c>
      <c r="B135" s="127">
        <v>108159</v>
      </c>
      <c r="C135" s="128"/>
      <c r="D135" s="252"/>
      <c r="E135" s="128">
        <v>108283</v>
      </c>
      <c r="F135" s="128"/>
      <c r="G135" s="128">
        <v>108237</v>
      </c>
      <c r="H135" s="128"/>
      <c r="I135" s="128">
        <v>108159</v>
      </c>
      <c r="J135" s="128"/>
      <c r="K135" s="252"/>
      <c r="L135" s="127">
        <v>108267</v>
      </c>
      <c r="M135" s="128"/>
      <c r="N135" s="128">
        <v>108161</v>
      </c>
      <c r="O135" s="128"/>
      <c r="P135" s="128">
        <v>108276</v>
      </c>
      <c r="Q135" s="128"/>
      <c r="R135" s="252"/>
      <c r="S135" s="128">
        <v>108307</v>
      </c>
      <c r="T135" s="128"/>
      <c r="U135" s="128">
        <v>108290</v>
      </c>
      <c r="V135" s="128"/>
      <c r="W135" s="128">
        <v>108215</v>
      </c>
      <c r="X135" s="128"/>
      <c r="Y135" s="252"/>
      <c r="Z135" s="127">
        <v>108356</v>
      </c>
      <c r="AA135" s="128"/>
      <c r="AB135" s="128">
        <v>108504</v>
      </c>
      <c r="AC135" s="128"/>
      <c r="AD135" s="128">
        <v>108202</v>
      </c>
      <c r="AE135" s="128"/>
      <c r="AF135" s="252"/>
      <c r="AG135" s="128">
        <v>108477</v>
      </c>
      <c r="AH135" s="128"/>
      <c r="AI135" s="128">
        <v>108387</v>
      </c>
      <c r="AJ135" s="128"/>
      <c r="AK135" s="128">
        <v>108159</v>
      </c>
      <c r="AL135" s="128"/>
      <c r="AM135" s="252"/>
      <c r="AN135" s="127">
        <v>108438</v>
      </c>
      <c r="AO135" s="128"/>
      <c r="AP135" s="128">
        <v>108469</v>
      </c>
      <c r="AQ135" s="128"/>
      <c r="AR135" s="128">
        <v>108318</v>
      </c>
      <c r="AS135" s="128"/>
      <c r="AT135" s="252"/>
      <c r="AU135" s="128">
        <v>108473</v>
      </c>
      <c r="AV135" s="128"/>
      <c r="AW135" s="128">
        <v>108405</v>
      </c>
      <c r="AX135" s="128"/>
      <c r="AY135" s="123">
        <v>108307</v>
      </c>
      <c r="BA135" s="252"/>
      <c r="BB135" s="127">
        <v>108507</v>
      </c>
      <c r="BC135" s="128"/>
      <c r="BD135" s="128">
        <v>108649</v>
      </c>
      <c r="BE135" s="128"/>
      <c r="BF135" s="128">
        <v>108307</v>
      </c>
      <c r="BG135" s="128"/>
      <c r="BH135" s="252"/>
      <c r="BI135" s="128">
        <v>108815</v>
      </c>
      <c r="BJ135" s="128"/>
      <c r="BK135" s="128">
        <v>108527</v>
      </c>
      <c r="BL135" s="128"/>
      <c r="BM135" s="128">
        <v>108695</v>
      </c>
      <c r="BN135" s="128"/>
      <c r="BO135" s="252"/>
      <c r="BP135" s="159">
        <v>114218</v>
      </c>
      <c r="BQ135" s="159"/>
      <c r="BR135" s="244"/>
      <c r="BS135" s="248"/>
    </row>
    <row r="136" spans="1:71" ht="12.75" customHeight="1" x14ac:dyDescent="0.2">
      <c r="A136" s="134">
        <v>5</v>
      </c>
      <c r="B136" s="130">
        <v>108159</v>
      </c>
      <c r="C136" s="131"/>
      <c r="D136" s="253"/>
      <c r="E136" s="131">
        <v>108159</v>
      </c>
      <c r="F136" s="131"/>
      <c r="G136" s="131">
        <v>108159</v>
      </c>
      <c r="H136" s="131"/>
      <c r="I136" s="131">
        <v>108159</v>
      </c>
      <c r="J136" s="131"/>
      <c r="K136" s="253"/>
      <c r="L136" s="130">
        <v>108275</v>
      </c>
      <c r="M136" s="131"/>
      <c r="N136" s="131">
        <v>108459</v>
      </c>
      <c r="O136" s="131"/>
      <c r="P136" s="131">
        <v>108208</v>
      </c>
      <c r="Q136" s="131"/>
      <c r="R136" s="253"/>
      <c r="S136" s="131">
        <v>108356</v>
      </c>
      <c r="T136" s="131"/>
      <c r="U136" s="131">
        <v>108314</v>
      </c>
      <c r="V136" s="131"/>
      <c r="W136" s="131">
        <v>108161</v>
      </c>
      <c r="X136" s="131"/>
      <c r="Y136" s="253"/>
      <c r="Z136" s="130">
        <v>108417</v>
      </c>
      <c r="AA136" s="131"/>
      <c r="AB136" s="131">
        <v>108278</v>
      </c>
      <c r="AC136" s="131"/>
      <c r="AD136" s="131">
        <v>108319</v>
      </c>
      <c r="AE136" s="131"/>
      <c r="AF136" s="253"/>
      <c r="AG136" s="131">
        <v>108314</v>
      </c>
      <c r="AH136" s="131"/>
      <c r="AI136" s="131">
        <v>108259</v>
      </c>
      <c r="AJ136" s="131"/>
      <c r="AK136" s="131">
        <v>108304</v>
      </c>
      <c r="AL136" s="131"/>
      <c r="AM136" s="253"/>
      <c r="AN136" s="130">
        <v>108510</v>
      </c>
      <c r="AO136" s="131"/>
      <c r="AP136" s="131">
        <v>108275</v>
      </c>
      <c r="AQ136" s="131"/>
      <c r="AR136" s="131">
        <v>108353</v>
      </c>
      <c r="AS136" s="131"/>
      <c r="AT136" s="253"/>
      <c r="AU136" s="131">
        <v>108429</v>
      </c>
      <c r="AV136" s="131"/>
      <c r="AW136" s="131">
        <v>108519</v>
      </c>
      <c r="AX136" s="128"/>
      <c r="AY136" s="123">
        <v>108392</v>
      </c>
      <c r="BA136" s="253"/>
      <c r="BB136" s="130">
        <v>108447</v>
      </c>
      <c r="BC136" s="131"/>
      <c r="BD136" s="131">
        <v>108512</v>
      </c>
      <c r="BE136" s="131"/>
      <c r="BF136" s="131">
        <v>108506</v>
      </c>
      <c r="BG136" s="131"/>
      <c r="BH136" s="253"/>
      <c r="BI136" s="131">
        <v>109125</v>
      </c>
      <c r="BJ136" s="131"/>
      <c r="BK136" s="131">
        <v>109171</v>
      </c>
      <c r="BL136" s="131"/>
      <c r="BM136" s="131">
        <v>108426</v>
      </c>
      <c r="BN136" s="131"/>
      <c r="BO136" s="253"/>
      <c r="BP136" s="160">
        <v>114334</v>
      </c>
      <c r="BQ136" s="160"/>
      <c r="BR136" s="245"/>
      <c r="BS136" s="249"/>
    </row>
    <row r="137" spans="1:71" ht="13.5" x14ac:dyDescent="0.25">
      <c r="A137" s="138"/>
      <c r="B137" s="125"/>
      <c r="C137" s="125"/>
      <c r="D137" s="125"/>
      <c r="E137" s="125"/>
      <c r="F137" s="125"/>
      <c r="G137" s="125"/>
      <c r="H137" s="125"/>
      <c r="I137" s="125"/>
      <c r="J137" s="125"/>
      <c r="K137" s="126"/>
      <c r="L137" s="125"/>
      <c r="M137" s="125"/>
      <c r="N137" s="125"/>
      <c r="O137" s="125"/>
      <c r="P137" s="125"/>
      <c r="Q137" s="125"/>
      <c r="R137" s="125"/>
      <c r="S137" s="124"/>
      <c r="T137" s="125"/>
      <c r="U137" s="125"/>
      <c r="V137" s="125"/>
      <c r="W137" s="125"/>
      <c r="X137" s="125"/>
      <c r="Y137" s="126"/>
      <c r="Z137" s="125"/>
      <c r="AA137" s="125"/>
      <c r="AB137" s="125"/>
      <c r="AC137" s="125"/>
      <c r="AD137" s="125"/>
      <c r="AE137" s="125"/>
      <c r="AF137" s="125"/>
      <c r="AG137" s="124"/>
      <c r="AH137" s="125"/>
      <c r="AI137" s="125"/>
      <c r="AJ137" s="125"/>
      <c r="AK137" s="125"/>
      <c r="AL137" s="125"/>
      <c r="AM137" s="126"/>
      <c r="AN137" s="125"/>
      <c r="AO137" s="125"/>
      <c r="AP137" s="125"/>
      <c r="AQ137" s="125"/>
      <c r="AR137" s="125"/>
      <c r="AS137" s="125"/>
      <c r="AT137" s="125"/>
      <c r="AU137" s="124"/>
      <c r="AV137" s="125"/>
      <c r="AW137" s="125"/>
      <c r="AX137" s="125"/>
      <c r="AY137" s="125"/>
      <c r="AZ137" s="125"/>
      <c r="BA137" s="126"/>
      <c r="BB137" s="125"/>
      <c r="BC137" s="125"/>
      <c r="BD137" s="125"/>
      <c r="BE137" s="125"/>
      <c r="BF137" s="125"/>
      <c r="BG137" s="125"/>
      <c r="BH137" s="125"/>
      <c r="BI137" s="124"/>
      <c r="BJ137" s="125"/>
      <c r="BK137" s="125"/>
      <c r="BL137" s="125"/>
      <c r="BM137" s="125"/>
      <c r="BN137" s="125"/>
      <c r="BO137" s="126"/>
      <c r="BP137" s="125"/>
      <c r="BQ137" s="125"/>
      <c r="BR137" s="126"/>
      <c r="BS137" s="126"/>
    </row>
    <row r="138" spans="1:71" s="148" customFormat="1" ht="13.5" x14ac:dyDescent="0.25">
      <c r="A138" s="145" t="s">
        <v>23</v>
      </c>
      <c r="B138" s="162">
        <f>MIN(B132:B136)</f>
        <v>108159</v>
      </c>
      <c r="C138" s="143">
        <f>(B138-$BS$130)/$BS$130</f>
        <v>0</v>
      </c>
      <c r="D138" s="143"/>
      <c r="E138" s="162">
        <f>MIN(E132:E136)</f>
        <v>108159</v>
      </c>
      <c r="F138" s="143">
        <f>(E138-$BS$130)/$BS$130</f>
        <v>0</v>
      </c>
      <c r="G138" s="162">
        <f>MIN(G132:G136)</f>
        <v>108159</v>
      </c>
      <c r="H138" s="143">
        <f>(G138-$BS$130)/$BS$130</f>
        <v>0</v>
      </c>
      <c r="I138" s="162">
        <f>MIN(I132:I136)</f>
        <v>108159</v>
      </c>
      <c r="J138" s="143">
        <f>(I138-$BS$130)/$BS$130</f>
        <v>0</v>
      </c>
      <c r="K138" s="146"/>
      <c r="L138" s="162">
        <f>MIN(L132:L136)</f>
        <v>108168</v>
      </c>
      <c r="M138" s="143">
        <f>(L138-$BS$130)/$BS$130</f>
        <v>8.3210828502482451E-5</v>
      </c>
      <c r="N138" s="162">
        <f>MIN(N132:N136)</f>
        <v>108159</v>
      </c>
      <c r="O138" s="143">
        <f>(N138-$BS$130)/$BS$130</f>
        <v>0</v>
      </c>
      <c r="P138" s="162">
        <f>MIN(P132:P136)</f>
        <v>108159</v>
      </c>
      <c r="Q138" s="143">
        <f>(P138-$BS$130)/$BS$130</f>
        <v>0</v>
      </c>
      <c r="R138" s="143"/>
      <c r="S138" s="162">
        <f>MIN(S132:S136)</f>
        <v>108175</v>
      </c>
      <c r="T138" s="143">
        <f>(S138-$BS$130)/$BS$130</f>
        <v>1.4793036178219104E-4</v>
      </c>
      <c r="U138" s="162">
        <f>MIN(U132:U136)</f>
        <v>108159</v>
      </c>
      <c r="V138" s="143">
        <f>(U138-$BS$130)/$BS$130</f>
        <v>0</v>
      </c>
      <c r="W138" s="162">
        <f>MIN(W132:W136)</f>
        <v>108159</v>
      </c>
      <c r="X138" s="143">
        <f>(W138-$BS$130)/$BS$130</f>
        <v>0</v>
      </c>
      <c r="Y138" s="146"/>
      <c r="Z138" s="162">
        <f>MIN(Z132:Z136)</f>
        <v>108267</v>
      </c>
      <c r="AA138" s="143">
        <f>(Z138-$BS$130)/$BS$130</f>
        <v>9.9852994202978941E-4</v>
      </c>
      <c r="AB138" s="162">
        <f>MIN(AB132:AB136)</f>
        <v>108159</v>
      </c>
      <c r="AC138" s="143">
        <f>(AB138-$BS$130)/$BS$130</f>
        <v>0</v>
      </c>
      <c r="AD138" s="162">
        <f>MIN(AD132:AD136)</f>
        <v>108159</v>
      </c>
      <c r="AE138" s="143">
        <f>(AD138-$BS$130)/$BS$130</f>
        <v>0</v>
      </c>
      <c r="AF138" s="143"/>
      <c r="AG138" s="162">
        <f>MIN(AG132:AG136)</f>
        <v>108271</v>
      </c>
      <c r="AH138" s="143">
        <f>(AG138-$BS$130)/$BS$130</f>
        <v>1.0355125324753372E-3</v>
      </c>
      <c r="AI138" s="162">
        <f>MIN(AI132:AI136)</f>
        <v>108159</v>
      </c>
      <c r="AJ138" s="143">
        <f>(AI138-$BS$130)/$BS$130</f>
        <v>0</v>
      </c>
      <c r="AK138" s="162">
        <f>MIN(AK132:AK136)</f>
        <v>108159</v>
      </c>
      <c r="AL138" s="143">
        <f>(AK138-$BS$130)/$BS$130</f>
        <v>0</v>
      </c>
      <c r="AM138" s="146"/>
      <c r="AN138" s="162">
        <f>MIN(AN132:AN136)</f>
        <v>108300</v>
      </c>
      <c r="AO138" s="143">
        <f>(AN138-$BS$130)/$BS$130</f>
        <v>1.3036363132055584E-3</v>
      </c>
      <c r="AP138" s="162">
        <f>MIN(AP132:AP136)</f>
        <v>108164</v>
      </c>
      <c r="AQ138" s="143">
        <f>(AP138-$BS$130)/$BS$130</f>
        <v>4.6228238056934698E-5</v>
      </c>
      <c r="AR138" s="162">
        <f>MIN(AR132:AR136)</f>
        <v>108160</v>
      </c>
      <c r="AS138" s="143">
        <f>(AR138-$BS$130)/$BS$130</f>
        <v>9.24564761138694E-6</v>
      </c>
      <c r="AT138" s="143"/>
      <c r="AU138" s="162">
        <f>MIN(AU132:AU136)</f>
        <v>108307</v>
      </c>
      <c r="AV138" s="143">
        <f>(AU138-$BS$130)/$BS$130</f>
        <v>1.368355846485267E-3</v>
      </c>
      <c r="AW138" s="162">
        <f>MIN(AW132:AW136)</f>
        <v>108186</v>
      </c>
      <c r="AX138" s="143">
        <f>(AW138-$BS$130)/$BS$130</f>
        <v>2.4963248550744735E-4</v>
      </c>
      <c r="AY138" s="162">
        <f>MIN(AY132:AY136)</f>
        <v>108159</v>
      </c>
      <c r="AZ138" s="143">
        <f>(AY138-$BS$130)/$BS$130</f>
        <v>0</v>
      </c>
      <c r="BA138" s="146"/>
      <c r="BB138" s="162">
        <f>MIN(BB132:BB136)</f>
        <v>108358</v>
      </c>
      <c r="BC138" s="143">
        <f>(BB138-$BS$130)/$BS$130</f>
        <v>1.8398838746660009E-3</v>
      </c>
      <c r="BD138" s="162">
        <f>MIN(BD132:BD136)</f>
        <v>108275</v>
      </c>
      <c r="BE138" s="143">
        <f>(BD138-$BS$130)/$BS$130</f>
        <v>1.072495122920885E-3</v>
      </c>
      <c r="BF138" s="162">
        <f>MIN(BF132:BF136)</f>
        <v>108207</v>
      </c>
      <c r="BG138" s="143">
        <f>(BF138-$BS$130)/$BS$130</f>
        <v>4.4379108534657309E-4</v>
      </c>
      <c r="BH138" s="143"/>
      <c r="BI138" s="162">
        <f>MIN(BI132:BI136)</f>
        <v>108530</v>
      </c>
      <c r="BJ138" s="143">
        <f>(BI138-$BS$130)/$BS$130</f>
        <v>3.4301352638245546E-3</v>
      </c>
      <c r="BK138" s="162">
        <f>MIN(BK132:BK136)</f>
        <v>108384</v>
      </c>
      <c r="BL138" s="143">
        <f>(BK138-$BS$130)/$BS$130</f>
        <v>2.0802707125620614E-3</v>
      </c>
      <c r="BM138" s="162">
        <f>MIN(BM132:BM136)</f>
        <v>108352</v>
      </c>
      <c r="BN138" s="143">
        <f>(BM138-$BS$130)/$BS$130</f>
        <v>1.7844099889976794E-3</v>
      </c>
      <c r="BO138" s="146"/>
      <c r="BP138" s="162">
        <f>MIN(BP132:BP136)</f>
        <v>113689</v>
      </c>
      <c r="BQ138" s="143">
        <f>(BP138-$BS$130)/$BS$130</f>
        <v>5.1128431290969778E-2</v>
      </c>
      <c r="BR138" s="129"/>
      <c r="BS138" s="147"/>
    </row>
    <row r="139" spans="1:71" ht="13.5" x14ac:dyDescent="0.25">
      <c r="A139" s="142" t="s">
        <v>24</v>
      </c>
      <c r="B139" s="128">
        <f>AVERAGE(B132:B136)</f>
        <v>108205.8</v>
      </c>
      <c r="C139" s="143">
        <f>(B139-$BS$130)/$BS$130</f>
        <v>4.3269630821293569E-4</v>
      </c>
      <c r="D139" s="128"/>
      <c r="E139" s="128">
        <f>AVERAGE(E132:E136)</f>
        <v>108236.2</v>
      </c>
      <c r="F139" s="143">
        <f>(E139-$BS$130)/$BS$130</f>
        <v>7.1376399559904479E-4</v>
      </c>
      <c r="G139" s="128">
        <f>AVERAGE(G132:G136)</f>
        <v>108205</v>
      </c>
      <c r="H139" s="143">
        <f>(G139-$BS$130)/$BS$130</f>
        <v>4.252997901237992E-4</v>
      </c>
      <c r="I139" s="128">
        <f>AVERAGE(I132:I136)</f>
        <v>108205.8</v>
      </c>
      <c r="J139" s="143">
        <f>(I139-$BS$130)/$BS$130</f>
        <v>4.3269630821293569E-4</v>
      </c>
      <c r="K139" s="129"/>
      <c r="L139" s="128">
        <f>AVERAGE(L132:L136)</f>
        <v>108291.6</v>
      </c>
      <c r="M139" s="143">
        <f>(L139-$BS$130)/$BS$130</f>
        <v>1.2259728732699621E-3</v>
      </c>
      <c r="N139" s="128">
        <f>AVERAGE(N132:N136)</f>
        <v>108271.4</v>
      </c>
      <c r="O139" s="143">
        <f>(N139-$BS$130)/$BS$130</f>
        <v>1.0392107915198382E-3</v>
      </c>
      <c r="P139" s="128">
        <f>AVERAGE(P132:P136)</f>
        <v>108210.4</v>
      </c>
      <c r="Q139" s="143">
        <f>(P139-$BS$130)/$BS$130</f>
        <v>4.752262872252349E-4</v>
      </c>
      <c r="R139" s="128"/>
      <c r="S139" s="128">
        <f>AVERAGE(S132:S136)</f>
        <v>108282.6</v>
      </c>
      <c r="T139" s="143">
        <f>(S139-$BS$130)/$BS$130</f>
        <v>1.1427620447674795E-3</v>
      </c>
      <c r="U139" s="128">
        <f>AVERAGE(U132:U136)</f>
        <v>108269.2</v>
      </c>
      <c r="V139" s="143">
        <f>(U139-$BS$130)/$BS$130</f>
        <v>1.0188703667748139E-3</v>
      </c>
      <c r="W139" s="128">
        <f>AVERAGE(W132:W136)</f>
        <v>108228.4</v>
      </c>
      <c r="X139" s="143">
        <f>(W139-$BS$130)/$BS$130</f>
        <v>6.4164794423019974E-4</v>
      </c>
      <c r="Y139" s="129"/>
      <c r="Z139" s="128">
        <f>AVERAGE(Z132:Z136)</f>
        <v>108323</v>
      </c>
      <c r="AA139" s="143">
        <f>(Z139-$BS$130)/$BS$130</f>
        <v>1.5162862082674581E-3</v>
      </c>
      <c r="AB139" s="128">
        <f>AVERAGE(AB132:AB136)</f>
        <v>108282.6</v>
      </c>
      <c r="AC139" s="143">
        <f>(AB139-$BS$130)/$BS$130</f>
        <v>1.1427620447674795E-3</v>
      </c>
      <c r="AD139" s="128">
        <f>AVERAGE(AD132:AD136)</f>
        <v>108223.6</v>
      </c>
      <c r="AE139" s="143">
        <f>(AD139-$BS$130)/$BS$130</f>
        <v>5.9726883569565013E-4</v>
      </c>
      <c r="AF139" s="128"/>
      <c r="AG139" s="128">
        <f>AVERAGE(AG132:AG136)</f>
        <v>108338</v>
      </c>
      <c r="AH139" s="143">
        <f>(AG139-$BS$130)/$BS$130</f>
        <v>1.6549709224382622E-3</v>
      </c>
      <c r="AI139" s="128">
        <f>AVERAGE(AI132:AI136)</f>
        <v>108276.4</v>
      </c>
      <c r="AJ139" s="143">
        <f>(AI139-$BS$130)/$BS$130</f>
        <v>1.085439029576773E-3</v>
      </c>
      <c r="AK139" s="128">
        <f>AVERAGE(AK132:AK136)</f>
        <v>108238</v>
      </c>
      <c r="AL139" s="143">
        <f>(AK139-$BS$130)/$BS$130</f>
        <v>7.3040616129956828E-4</v>
      </c>
      <c r="AM139" s="129"/>
      <c r="AN139" s="128">
        <f>AVERAGE(AN132:AN136)</f>
        <v>108373</v>
      </c>
      <c r="AO139" s="143">
        <f>(AN139-$BS$130)/$BS$130</f>
        <v>1.9785685888368053E-3</v>
      </c>
      <c r="AP139" s="128">
        <f>AVERAGE(AP132:AP136)</f>
        <v>108328</v>
      </c>
      <c r="AQ139" s="143">
        <f>(AP139-$BS$130)/$BS$130</f>
        <v>1.5625144463243929E-3</v>
      </c>
      <c r="AR139" s="128">
        <f>AVERAGE(AR132:AR136)</f>
        <v>108259.8</v>
      </c>
      <c r="AS139" s="143">
        <f>(AR139-$BS$130)/$BS$130</f>
        <v>9.3196127922783045E-4</v>
      </c>
      <c r="AT139" s="128"/>
      <c r="AU139" s="128">
        <f>AVERAGE(AU132:AU136)</f>
        <v>108424</v>
      </c>
      <c r="AV139" s="143">
        <f>(AU139-$BS$130)/$BS$130</f>
        <v>2.4500966170175392E-3</v>
      </c>
      <c r="AW139" s="128">
        <f>AVERAGE(AW132:AW136)</f>
        <v>108345.60000000001</v>
      </c>
      <c r="AX139" s="143">
        <f>(AW139-$BS$130)/$BS$130</f>
        <v>1.7252378442848568E-3</v>
      </c>
      <c r="AY139" s="128">
        <f>AVERAGE(AY132:AY136)</f>
        <v>108269.6</v>
      </c>
      <c r="AZ139" s="143">
        <f>(AY139-$BS$130)/$BS$130</f>
        <v>1.0225686258194494E-3</v>
      </c>
      <c r="BA139" s="129"/>
      <c r="BB139" s="128">
        <f>AVERAGE(BB132:BB136)</f>
        <v>108505.4</v>
      </c>
      <c r="BC139" s="143">
        <f>(BB139-$BS$130)/$BS$130</f>
        <v>3.2026923325843819E-3</v>
      </c>
      <c r="BD139" s="128">
        <f>AVERAGE(BD132:BD136)</f>
        <v>108420</v>
      </c>
      <c r="BE139" s="143">
        <f>(BD139-$BS$130)/$BS$130</f>
        <v>2.4131140265719912E-3</v>
      </c>
      <c r="BF139" s="128">
        <f>AVERAGE(BF132:BF136)</f>
        <v>108361.2</v>
      </c>
      <c r="BG139" s="143">
        <f>(BF139-$BS$130)/$BS$130</f>
        <v>1.8694699470224122E-3</v>
      </c>
      <c r="BH139" s="128"/>
      <c r="BI139" s="128">
        <f>AVERAGE(BI132:BI136)</f>
        <v>108812.8</v>
      </c>
      <c r="BJ139" s="143">
        <f>(BI139-$BS$130)/$BS$130</f>
        <v>6.044804408324808E-3</v>
      </c>
      <c r="BK139" s="128">
        <f>AVERAGE(BK132:BK136)</f>
        <v>108598</v>
      </c>
      <c r="BL139" s="143">
        <f>(BK139-$BS$130)/$BS$130</f>
        <v>4.0588393013988667E-3</v>
      </c>
      <c r="BM139" s="128">
        <f>AVERAGE(BM132:BM136)</f>
        <v>108528.4</v>
      </c>
      <c r="BN139" s="143">
        <f>(BM139-$BS$130)/$BS$130</f>
        <v>3.4153422276462816E-3</v>
      </c>
      <c r="BO139" s="129"/>
      <c r="BP139" s="128">
        <f>AVERAGE(BP132:BP136)</f>
        <v>113987.2</v>
      </c>
      <c r="BQ139" s="143">
        <f>(BP139-$BS$130)/$BS$130</f>
        <v>5.3885483408685333E-2</v>
      </c>
      <c r="BR139" s="129"/>
      <c r="BS139" s="129"/>
    </row>
    <row r="140" spans="1:71" ht="13.5" x14ac:dyDescent="0.25">
      <c r="A140" s="142" t="s">
        <v>25</v>
      </c>
      <c r="B140" s="128">
        <f>STDEV(B132:B136)</f>
        <v>64.087440267184959</v>
      </c>
      <c r="C140" s="143">
        <f>B140/$BS$130</f>
        <v>5.9252988902620178E-4</v>
      </c>
      <c r="D140" s="128"/>
      <c r="E140" s="128">
        <f>STDEV(E132:E136)</f>
        <v>70.705021038112989</v>
      </c>
      <c r="F140" s="143">
        <f>E140/$BS$130</f>
        <v>6.5371370887409267E-4</v>
      </c>
      <c r="G140" s="128">
        <f>STDEV(G132:G136)</f>
        <v>68.205571619919738</v>
      </c>
      <c r="H140" s="143">
        <f>G140/$BS$130</f>
        <v>6.3060468033099173E-4</v>
      </c>
      <c r="I140" s="128">
        <f>STDEV(I132:I136)</f>
        <v>64.087440267184959</v>
      </c>
      <c r="J140" s="143">
        <f>I140/$BS$130</f>
        <v>5.9252988902620178E-4</v>
      </c>
      <c r="K140" s="129"/>
      <c r="L140" s="128">
        <f>STDEV(L132:L136)</f>
        <v>128.63436554824688</v>
      </c>
      <c r="M140" s="143">
        <f>L140/$BS$130</f>
        <v>1.1893080145734232E-3</v>
      </c>
      <c r="N140" s="128">
        <f>STDEV(N132:N136)</f>
        <v>124.19057935286396</v>
      </c>
      <c r="O140" s="143">
        <f>N140/$BS$130</f>
        <v>1.1482223333505669E-3</v>
      </c>
      <c r="P140" s="128">
        <f>STDEV(P132:P136)</f>
        <v>51.149780058178159</v>
      </c>
      <c r="Q140" s="143">
        <f>P140/$BS$130</f>
        <v>4.7291284181786219E-4</v>
      </c>
      <c r="R140" s="128"/>
      <c r="S140" s="128">
        <f>STDEV(S132:S136)</f>
        <v>68.068348004046641</v>
      </c>
      <c r="T140" s="143">
        <f>S140/$BS$130</f>
        <v>6.2933595913466879E-4</v>
      </c>
      <c r="U140" s="128">
        <f>STDEV(U132:U136)</f>
        <v>63.361660331781081</v>
      </c>
      <c r="V140" s="143">
        <f>U140/$BS$130</f>
        <v>5.8581958350004235E-4</v>
      </c>
      <c r="W140" s="128">
        <f>STDEV(W132:W136)</f>
        <v>93.673902448867807</v>
      </c>
      <c r="X140" s="143">
        <f>W140/$BS$130</f>
        <v>8.6607589242566787E-4</v>
      </c>
      <c r="Y140" s="129"/>
      <c r="Z140" s="128">
        <f>STDEV(Z132:Z136)</f>
        <v>63.917916111212513</v>
      </c>
      <c r="AA140" s="143">
        <f>Z140/$BS$130</f>
        <v>5.9096252841846274E-4</v>
      </c>
      <c r="AB140" s="128">
        <f>STDEV(AB132:AB136)</f>
        <v>141.34107683189626</v>
      </c>
      <c r="AC140" s="143">
        <f>AB140/$BS$130</f>
        <v>1.3067897894016795E-3</v>
      </c>
      <c r="AD140" s="128">
        <f>STDEV(AD132:AD136)</f>
        <v>59.651487827211824</v>
      </c>
      <c r="AE140" s="143">
        <f>AD140/$BS$130</f>
        <v>5.5151663594533811E-4</v>
      </c>
      <c r="AF140" s="128"/>
      <c r="AG140" s="128">
        <f>STDEV(AG132:AG136)</f>
        <v>83.860002384927228</v>
      </c>
      <c r="AH140" s="143">
        <f>AG140/$BS$130</f>
        <v>7.7534003074110553E-4</v>
      </c>
      <c r="AI140" s="128">
        <f>STDEV(AI132:AI136)</f>
        <v>81.65659801877618</v>
      </c>
      <c r="AJ140" s="143">
        <f>AI140/$BS$130</f>
        <v>7.549681304262815E-4</v>
      </c>
      <c r="AK140" s="128">
        <f>STDEV(AK132:AK136)</f>
        <v>89.473459752040441</v>
      </c>
      <c r="AL140" s="143">
        <f>AK140/$BS$130</f>
        <v>8.2724007943897821E-4</v>
      </c>
      <c r="AM140" s="129"/>
      <c r="AN140" s="128">
        <f>STDEV(AN132:AN136)</f>
        <v>95.718336801262907</v>
      </c>
      <c r="AO140" s="143">
        <f>AN140/$BS$130</f>
        <v>8.8497801201252696E-4</v>
      </c>
      <c r="AP140" s="128">
        <f>STDEV(AP132:AP136)</f>
        <v>142.54297597566847</v>
      </c>
      <c r="AQ140" s="143">
        <f>AP140/$BS$130</f>
        <v>1.3179021253494252E-3</v>
      </c>
      <c r="AR140" s="128">
        <f>STDEV(AR132:AR136)</f>
        <v>92.226351982500105</v>
      </c>
      <c r="AS140" s="143">
        <f>AR140/$BS$130</f>
        <v>8.5269235091393327E-4</v>
      </c>
      <c r="AT140" s="128"/>
      <c r="AU140" s="128">
        <f>STDEV(AU132:AU136)</f>
        <v>81.670067956381672</v>
      </c>
      <c r="AV140" s="143">
        <f>AU140/$BS$130</f>
        <v>7.5509266872272928E-4</v>
      </c>
      <c r="AW140" s="128">
        <f>STDEV(AW132:AW136)</f>
        <v>143.66210356249138</v>
      </c>
      <c r="AX140" s="143">
        <f>AW140/$BS$130</f>
        <v>1.3282491846493716E-3</v>
      </c>
      <c r="AY140" s="128">
        <f>STDEV(AY132:AY136)</f>
        <v>95.897340943323357</v>
      </c>
      <c r="AZ140" s="143">
        <f>AY140/$BS$130</f>
        <v>8.8663302123099651E-4</v>
      </c>
      <c r="BA140" s="129"/>
      <c r="BB140" s="128">
        <f>STDEV(BB132:BB136)</f>
        <v>108.73040053269371</v>
      </c>
      <c r="BC140" s="143">
        <f>BB140/$BS$130</f>
        <v>1.0052829679702449E-3</v>
      </c>
      <c r="BD140" s="128">
        <f>STDEV(BD132:BD136)</f>
        <v>161.18002357612434</v>
      </c>
      <c r="BE140" s="143">
        <f>BD140/$BS$130</f>
        <v>1.4902136999798846E-3</v>
      </c>
      <c r="BF140" s="128">
        <f>STDEV(BF132:BF136)</f>
        <v>125.32637392025671</v>
      </c>
      <c r="BG140" s="143">
        <f>BF140/$BS$130</f>
        <v>1.158723489679608E-3</v>
      </c>
      <c r="BH140" s="128"/>
      <c r="BI140" s="128">
        <f>STDEV(BI132:BI136)</f>
        <v>239.68249831808745</v>
      </c>
      <c r="BJ140" s="143">
        <f>BI140/$BS$130</f>
        <v>2.2160199180658795E-3</v>
      </c>
      <c r="BK140" s="128">
        <f>STDEV(BK132:BK136)</f>
        <v>324.28999367849758</v>
      </c>
      <c r="BL140" s="143">
        <f>BK140/$BS$130</f>
        <v>2.9982710054502868E-3</v>
      </c>
      <c r="BM140" s="128">
        <f>STDEV(BM132:BM136)</f>
        <v>147.52389636936792</v>
      </c>
      <c r="BN140" s="143">
        <f>BM140/$BS$130</f>
        <v>1.3639539600899409E-3</v>
      </c>
      <c r="BO140" s="129"/>
      <c r="BP140" s="128">
        <f>STDEV(BP132:BP136)</f>
        <v>277.43413632788594</v>
      </c>
      <c r="BQ140" s="143">
        <f>BP140/$BS$130</f>
        <v>2.565058259857117E-3</v>
      </c>
      <c r="BR140" s="129"/>
      <c r="BS140" s="129"/>
    </row>
    <row r="141" spans="1:71" s="131" customFormat="1" ht="13.5" x14ac:dyDescent="0.25">
      <c r="A141" s="161" t="s">
        <v>29</v>
      </c>
      <c r="B141" s="131">
        <f>MAX(B132:B136)</f>
        <v>108277</v>
      </c>
      <c r="C141" s="163">
        <f>(B141-$BS$130)/$BS$130</f>
        <v>1.090986418143659E-3</v>
      </c>
      <c r="E141" s="131">
        <f>MAX(E132:E136)</f>
        <v>108297</v>
      </c>
      <c r="F141" s="163">
        <f>(E141-$BS$130)/$BS$130</f>
        <v>1.2758993703713977E-3</v>
      </c>
      <c r="G141" s="131">
        <f>MAX(G132:G136)</f>
        <v>108311</v>
      </c>
      <c r="H141" s="163">
        <f>(G141-$BS$130)/$BS$130</f>
        <v>1.4053384369308148E-3</v>
      </c>
      <c r="I141" s="131">
        <f>MAX(I132:I136)</f>
        <v>108277</v>
      </c>
      <c r="J141" s="163">
        <f>(I141-$BS$130)/$BS$130</f>
        <v>1.090986418143659E-3</v>
      </c>
      <c r="L141" s="131">
        <f>MAX(L132:L136)</f>
        <v>108509</v>
      </c>
      <c r="M141" s="163">
        <f>(L141-$BS$130)/$BS$130</f>
        <v>3.2359766639854289E-3</v>
      </c>
      <c r="N141" s="131">
        <f>MAX(N132:N136)</f>
        <v>108459</v>
      </c>
      <c r="O141" s="163">
        <f>(N141-$BS$130)/$BS$130</f>
        <v>2.773694283416082E-3</v>
      </c>
      <c r="P141" s="131">
        <f>MAX(P132:P136)</f>
        <v>108276</v>
      </c>
      <c r="Q141" s="163">
        <f>(P141-$BS$130)/$BS$130</f>
        <v>1.081740770532272E-3</v>
      </c>
      <c r="S141" s="131">
        <f>MAX(S132:S136)</f>
        <v>108356</v>
      </c>
      <c r="T141" s="163">
        <f>(S141-$BS$130)/$BS$130</f>
        <v>1.8213925794432271E-3</v>
      </c>
      <c r="U141" s="131">
        <f>MAX(U132:U136)</f>
        <v>108314</v>
      </c>
      <c r="V141" s="163">
        <f>(U141-$BS$130)/$BS$130</f>
        <v>1.4330753797649756E-3</v>
      </c>
      <c r="W141" s="131">
        <f>MAX(W132:W136)</f>
        <v>108388</v>
      </c>
      <c r="X141" s="163">
        <f>(W141-$BS$130)/$BS$130</f>
        <v>2.117253303007609E-3</v>
      </c>
      <c r="Z141" s="131">
        <f>MAX(Z132:Z136)</f>
        <v>108417</v>
      </c>
      <c r="AA141" s="163">
        <f>(Z141-$BS$130)/$BS$130</f>
        <v>2.3853770837378306E-3</v>
      </c>
      <c r="AB141" s="131">
        <f>MAX(AB132:AB136)</f>
        <v>108504</v>
      </c>
      <c r="AC141" s="163">
        <f>(AB141-$BS$130)/$BS$130</f>
        <v>3.1897484259284944E-3</v>
      </c>
      <c r="AD141" s="131">
        <f>MAX(AD132:AD136)</f>
        <v>108319</v>
      </c>
      <c r="AE141" s="163">
        <f>(AD141-$BS$130)/$BS$130</f>
        <v>1.4793036178219103E-3</v>
      </c>
      <c r="AG141" s="131">
        <f>MAX(AG132:AG136)</f>
        <v>108477</v>
      </c>
      <c r="AH141" s="163">
        <f>(AG141-$BS$130)/$BS$130</f>
        <v>2.9401159404210467E-3</v>
      </c>
      <c r="AI141" s="131">
        <f>MAX(AI132:AI136)</f>
        <v>108387</v>
      </c>
      <c r="AJ141" s="163">
        <f>(AI141-$BS$130)/$BS$130</f>
        <v>2.1080076553962224E-3</v>
      </c>
      <c r="AK141" s="131">
        <f>MAX(AK132:AK136)</f>
        <v>108358</v>
      </c>
      <c r="AL141" s="163">
        <f>(AK141-$BS$130)/$BS$130</f>
        <v>1.8398838746660009E-3</v>
      </c>
      <c r="AN141" s="131">
        <f>MAX(AN132:AN136)</f>
        <v>108510</v>
      </c>
      <c r="AO141" s="163">
        <f>(AN141-$BS$130)/$BS$130</f>
        <v>3.2452223115968159E-3</v>
      </c>
      <c r="AP141" s="131">
        <f>MAX(AP132:AP136)</f>
        <v>108486</v>
      </c>
      <c r="AQ141" s="163">
        <f>(AP141-$BS$130)/$BS$130</f>
        <v>3.0233267689235292E-3</v>
      </c>
      <c r="AR141" s="131">
        <f>MAX(AR132:AR136)</f>
        <v>108353</v>
      </c>
      <c r="AS141" s="163">
        <f>(AR141-$BS$130)/$BS$130</f>
        <v>1.7936556366090664E-3</v>
      </c>
      <c r="AU141" s="131">
        <f>MAX(AU132:AU136)</f>
        <v>108521</v>
      </c>
      <c r="AV141" s="163">
        <f>(AU141-$BS$130)/$BS$130</f>
        <v>3.346924435322072E-3</v>
      </c>
      <c r="AW141" s="131">
        <f>MAX(AW132:AW136)</f>
        <v>108519</v>
      </c>
      <c r="AX141" s="163">
        <f>(AW141-$BS$130)/$BS$130</f>
        <v>3.328433140099298E-3</v>
      </c>
      <c r="AY141" s="131">
        <f>MAX(AY132:AY136)</f>
        <v>108392</v>
      </c>
      <c r="AZ141" s="163">
        <f>(AY141-$BS$130)/$BS$130</f>
        <v>2.1542358934531569E-3</v>
      </c>
      <c r="BB141" s="131">
        <f>MAX(BB132:BB136)</f>
        <v>108633</v>
      </c>
      <c r="BC141" s="163">
        <f>(BB141-$BS$130)/$BS$130</f>
        <v>4.382436967797409E-3</v>
      </c>
      <c r="BD141" s="131">
        <f>MAX(BD132:BD136)</f>
        <v>108649</v>
      </c>
      <c r="BE141" s="163">
        <f>(BD141-$BS$130)/$BS$130</f>
        <v>4.5303673295796001E-3</v>
      </c>
      <c r="BF141" s="131">
        <f>MAX(BF132:BF136)</f>
        <v>108506</v>
      </c>
      <c r="BG141" s="163">
        <f>(BF141-$BS$130)/$BS$130</f>
        <v>3.2082397211512679E-3</v>
      </c>
      <c r="BI141" s="131">
        <f>MAX(BI132:BI136)</f>
        <v>109125</v>
      </c>
      <c r="BJ141" s="163">
        <f>(BI141-$BS$130)/$BS$130</f>
        <v>8.931295592599784E-3</v>
      </c>
      <c r="BK141" s="131">
        <f>MAX(BK132:BK136)</f>
        <v>109171</v>
      </c>
      <c r="BL141" s="163">
        <f>(BK141-$BS$130)/$BS$130</f>
        <v>9.3565953827235825E-3</v>
      </c>
      <c r="BM141" s="131">
        <f>MAX(BM132:BM136)</f>
        <v>108695</v>
      </c>
      <c r="BN141" s="163">
        <f>(BM141-$BS$130)/$BS$130</f>
        <v>4.9556671197033995E-3</v>
      </c>
      <c r="BP141" s="131">
        <f>MAX(BP132:BP136)</f>
        <v>114334</v>
      </c>
      <c r="BQ141" s="163">
        <f>(BP141-$BS$130)/$BS$130</f>
        <v>5.7091874000314353E-2</v>
      </c>
    </row>
    <row r="143" spans="1:71" ht="15" x14ac:dyDescent="0.2">
      <c r="A143" s="144" t="s">
        <v>5</v>
      </c>
      <c r="B143" s="247">
        <v>100</v>
      </c>
      <c r="C143" s="247"/>
      <c r="D143" s="246"/>
      <c r="E143" s="247">
        <v>90</v>
      </c>
      <c r="F143" s="247"/>
      <c r="G143" s="247"/>
      <c r="H143" s="247"/>
      <c r="I143" s="247"/>
      <c r="J143" s="157"/>
      <c r="K143" s="135"/>
      <c r="L143" s="251">
        <v>80</v>
      </c>
      <c r="M143" s="247"/>
      <c r="N143" s="247"/>
      <c r="O143" s="247"/>
      <c r="P143" s="247"/>
      <c r="Q143" s="247"/>
      <c r="R143" s="246"/>
      <c r="S143" s="251">
        <v>70</v>
      </c>
      <c r="T143" s="247"/>
      <c r="U143" s="247"/>
      <c r="V143" s="247"/>
      <c r="W143" s="247"/>
      <c r="X143" s="247"/>
      <c r="Y143" s="246"/>
      <c r="Z143" s="251">
        <v>60</v>
      </c>
      <c r="AA143" s="247"/>
      <c r="AB143" s="247"/>
      <c r="AC143" s="247"/>
      <c r="AD143" s="247"/>
      <c r="AE143" s="247"/>
      <c r="AF143" s="246"/>
      <c r="AG143" s="251">
        <v>50</v>
      </c>
      <c r="AH143" s="247"/>
      <c r="AI143" s="247"/>
      <c r="AJ143" s="247"/>
      <c r="AK143" s="247"/>
      <c r="AL143" s="247"/>
      <c r="AM143" s="246"/>
      <c r="AN143" s="240">
        <v>40</v>
      </c>
      <c r="AO143" s="241"/>
      <c r="AP143" s="241"/>
      <c r="AQ143" s="241"/>
      <c r="AR143" s="241"/>
      <c r="AS143" s="241"/>
      <c r="AT143" s="246"/>
      <c r="AU143" s="240">
        <v>30</v>
      </c>
      <c r="AV143" s="241"/>
      <c r="AW143" s="241"/>
      <c r="AX143" s="241"/>
      <c r="AY143" s="241"/>
      <c r="AZ143" s="241"/>
      <c r="BA143" s="246"/>
      <c r="BB143" s="240">
        <v>20</v>
      </c>
      <c r="BC143" s="241"/>
      <c r="BD143" s="241"/>
      <c r="BE143" s="241"/>
      <c r="BF143" s="241"/>
      <c r="BG143" s="241"/>
      <c r="BH143" s="246"/>
      <c r="BI143" s="241">
        <v>10</v>
      </c>
      <c r="BJ143" s="241"/>
      <c r="BK143" s="241"/>
      <c r="BL143" s="241"/>
      <c r="BM143" s="241"/>
      <c r="BN143" s="156"/>
      <c r="BO143" s="136"/>
      <c r="BP143" s="240">
        <v>0</v>
      </c>
      <c r="BQ143" s="241"/>
      <c r="BR143" s="242"/>
      <c r="BS143" s="137" t="s">
        <v>22</v>
      </c>
    </row>
    <row r="144" spans="1:71" ht="13.5" x14ac:dyDescent="0.2">
      <c r="A144" s="127"/>
      <c r="B144" s="140" t="s">
        <v>26</v>
      </c>
      <c r="C144" s="140"/>
      <c r="D144" s="141" t="s">
        <v>21</v>
      </c>
      <c r="E144" s="140" t="s">
        <v>20</v>
      </c>
      <c r="F144" s="140"/>
      <c r="G144" s="140" t="s">
        <v>16</v>
      </c>
      <c r="H144" s="140"/>
      <c r="I144" s="140" t="s">
        <v>15</v>
      </c>
      <c r="J144" s="140"/>
      <c r="K144" s="141" t="s">
        <v>21</v>
      </c>
      <c r="L144" s="139" t="s">
        <v>20</v>
      </c>
      <c r="M144" s="140"/>
      <c r="N144" s="140" t="s">
        <v>16</v>
      </c>
      <c r="O144" s="140"/>
      <c r="P144" s="140" t="s">
        <v>15</v>
      </c>
      <c r="Q144" s="140"/>
      <c r="R144" s="141" t="s">
        <v>21</v>
      </c>
      <c r="S144" s="140" t="s">
        <v>20</v>
      </c>
      <c r="T144" s="140"/>
      <c r="U144" s="140" t="s">
        <v>16</v>
      </c>
      <c r="V144" s="140"/>
      <c r="W144" s="140" t="s">
        <v>15</v>
      </c>
      <c r="X144" s="140"/>
      <c r="Y144" s="141" t="s">
        <v>21</v>
      </c>
      <c r="Z144" s="139" t="s">
        <v>20</v>
      </c>
      <c r="AA144" s="140"/>
      <c r="AB144" s="140" t="s">
        <v>16</v>
      </c>
      <c r="AC144" s="140"/>
      <c r="AD144" s="140" t="s">
        <v>15</v>
      </c>
      <c r="AE144" s="140"/>
      <c r="AF144" s="141" t="s">
        <v>21</v>
      </c>
      <c r="AG144" s="140" t="s">
        <v>20</v>
      </c>
      <c r="AH144" s="140"/>
      <c r="AI144" s="140" t="s">
        <v>16</v>
      </c>
      <c r="AJ144" s="140"/>
      <c r="AK144" s="140" t="s">
        <v>15</v>
      </c>
      <c r="AL144" s="140"/>
      <c r="AM144" s="141" t="s">
        <v>21</v>
      </c>
      <c r="AN144" s="139" t="s">
        <v>20</v>
      </c>
      <c r="AO144" s="140"/>
      <c r="AP144" s="140" t="s">
        <v>16</v>
      </c>
      <c r="AQ144" s="140"/>
      <c r="AR144" s="140" t="s">
        <v>15</v>
      </c>
      <c r="AS144" s="140"/>
      <c r="AT144" s="141" t="s">
        <v>21</v>
      </c>
      <c r="AU144" s="140" t="s">
        <v>20</v>
      </c>
      <c r="AV144" s="140"/>
      <c r="AW144" s="140" t="s">
        <v>16</v>
      </c>
      <c r="AX144" s="140"/>
      <c r="AY144" s="140" t="s">
        <v>15</v>
      </c>
      <c r="AZ144" s="140"/>
      <c r="BA144" s="140" t="s">
        <v>21</v>
      </c>
      <c r="BB144" s="139" t="s">
        <v>20</v>
      </c>
      <c r="BC144" s="140"/>
      <c r="BD144" s="140" t="s">
        <v>16</v>
      </c>
      <c r="BE144" s="140"/>
      <c r="BF144" s="140" t="s">
        <v>15</v>
      </c>
      <c r="BG144" s="140"/>
      <c r="BH144" s="141" t="s">
        <v>21</v>
      </c>
      <c r="BI144" s="140" t="s">
        <v>20</v>
      </c>
      <c r="BJ144" s="140"/>
      <c r="BK144" s="140" t="s">
        <v>16</v>
      </c>
      <c r="BL144" s="140"/>
      <c r="BM144" s="140" t="s">
        <v>15</v>
      </c>
      <c r="BN144" s="140"/>
      <c r="BO144" s="141" t="s">
        <v>21</v>
      </c>
      <c r="BP144" s="140" t="s">
        <v>26</v>
      </c>
      <c r="BQ144" s="140"/>
      <c r="BR144" s="141" t="s">
        <v>21</v>
      </c>
      <c r="BS144" s="248">
        <v>544</v>
      </c>
    </row>
    <row r="145" spans="1:71" ht="13.5" x14ac:dyDescent="0.2">
      <c r="A145" s="127"/>
      <c r="B145" s="140" t="s">
        <v>27</v>
      </c>
      <c r="C145" s="140" t="s">
        <v>28</v>
      </c>
      <c r="D145" s="141"/>
      <c r="E145" s="140" t="s">
        <v>27</v>
      </c>
      <c r="F145" s="140" t="s">
        <v>28</v>
      </c>
      <c r="G145" s="140" t="s">
        <v>27</v>
      </c>
      <c r="H145" s="140" t="s">
        <v>28</v>
      </c>
      <c r="I145" s="140" t="s">
        <v>27</v>
      </c>
      <c r="J145" s="140" t="s">
        <v>28</v>
      </c>
      <c r="K145" s="141"/>
      <c r="L145" s="140" t="s">
        <v>27</v>
      </c>
      <c r="M145" s="140" t="s">
        <v>28</v>
      </c>
      <c r="N145" s="140" t="s">
        <v>27</v>
      </c>
      <c r="O145" s="140" t="s">
        <v>28</v>
      </c>
      <c r="P145" s="140" t="s">
        <v>27</v>
      </c>
      <c r="Q145" s="140" t="s">
        <v>28</v>
      </c>
      <c r="R145" s="141"/>
      <c r="S145" s="140" t="s">
        <v>27</v>
      </c>
      <c r="T145" s="140" t="s">
        <v>28</v>
      </c>
      <c r="U145" s="140" t="s">
        <v>27</v>
      </c>
      <c r="V145" s="140" t="s">
        <v>28</v>
      </c>
      <c r="W145" s="140" t="s">
        <v>27</v>
      </c>
      <c r="X145" s="140" t="s">
        <v>28</v>
      </c>
      <c r="Y145" s="141"/>
      <c r="Z145" s="140" t="s">
        <v>27</v>
      </c>
      <c r="AA145" s="140" t="s">
        <v>28</v>
      </c>
      <c r="AB145" s="140" t="s">
        <v>27</v>
      </c>
      <c r="AC145" s="140" t="s">
        <v>28</v>
      </c>
      <c r="AD145" s="140" t="s">
        <v>27</v>
      </c>
      <c r="AE145" s="140" t="s">
        <v>28</v>
      </c>
      <c r="AF145" s="141"/>
      <c r="AG145" s="140" t="s">
        <v>27</v>
      </c>
      <c r="AH145" s="140" t="s">
        <v>28</v>
      </c>
      <c r="AI145" s="140" t="s">
        <v>27</v>
      </c>
      <c r="AJ145" s="140" t="s">
        <v>28</v>
      </c>
      <c r="AK145" s="140" t="s">
        <v>27</v>
      </c>
      <c r="AL145" s="140" t="s">
        <v>28</v>
      </c>
      <c r="AM145" s="141"/>
      <c r="AN145" s="140" t="s">
        <v>27</v>
      </c>
      <c r="AO145" s="140" t="s">
        <v>28</v>
      </c>
      <c r="AP145" s="140" t="s">
        <v>27</v>
      </c>
      <c r="AQ145" s="140" t="s">
        <v>28</v>
      </c>
      <c r="AR145" s="140" t="s">
        <v>27</v>
      </c>
      <c r="AS145" s="140" t="s">
        <v>28</v>
      </c>
      <c r="AT145" s="141"/>
      <c r="AU145" s="140" t="s">
        <v>27</v>
      </c>
      <c r="AV145" s="140" t="s">
        <v>28</v>
      </c>
      <c r="AW145" s="140" t="s">
        <v>27</v>
      </c>
      <c r="AX145" s="140" t="s">
        <v>28</v>
      </c>
      <c r="AY145" s="140" t="s">
        <v>27</v>
      </c>
      <c r="AZ145" s="140" t="s">
        <v>28</v>
      </c>
      <c r="BA145" s="141"/>
      <c r="BB145" s="140" t="s">
        <v>27</v>
      </c>
      <c r="BC145" s="140" t="s">
        <v>28</v>
      </c>
      <c r="BD145" s="140" t="s">
        <v>27</v>
      </c>
      <c r="BE145" s="140" t="s">
        <v>28</v>
      </c>
      <c r="BF145" s="140" t="s">
        <v>27</v>
      </c>
      <c r="BG145" s="140" t="s">
        <v>28</v>
      </c>
      <c r="BH145" s="141"/>
      <c r="BI145" s="140" t="s">
        <v>27</v>
      </c>
      <c r="BJ145" s="140" t="s">
        <v>28</v>
      </c>
      <c r="BK145" s="140" t="s">
        <v>27</v>
      </c>
      <c r="BL145" s="140" t="s">
        <v>28</v>
      </c>
      <c r="BM145" s="140" t="s">
        <v>27</v>
      </c>
      <c r="BN145" s="140" t="s">
        <v>28</v>
      </c>
      <c r="BO145" s="141"/>
      <c r="BP145" s="140" t="s">
        <v>27</v>
      </c>
      <c r="BQ145" s="140" t="s">
        <v>28</v>
      </c>
      <c r="BR145" s="141"/>
      <c r="BS145" s="248"/>
    </row>
    <row r="146" spans="1:71" x14ac:dyDescent="0.2">
      <c r="A146" s="133">
        <v>1</v>
      </c>
      <c r="B146" s="127">
        <v>544</v>
      </c>
      <c r="C146" s="128"/>
      <c r="D146" s="252">
        <v>4.5</v>
      </c>
      <c r="E146" s="128">
        <v>544</v>
      </c>
      <c r="F146" s="128"/>
      <c r="G146" s="128">
        <v>544</v>
      </c>
      <c r="H146" s="128"/>
      <c r="I146" s="128">
        <v>544</v>
      </c>
      <c r="J146" s="128"/>
      <c r="K146" s="252">
        <v>4.0999999999999996</v>
      </c>
      <c r="L146" s="127">
        <v>544</v>
      </c>
      <c r="M146" s="128"/>
      <c r="N146" s="128">
        <v>544</v>
      </c>
      <c r="O146" s="128"/>
      <c r="P146" s="128">
        <v>544</v>
      </c>
      <c r="Q146" s="128"/>
      <c r="R146" s="252">
        <v>3.7</v>
      </c>
      <c r="S146" s="128">
        <v>545</v>
      </c>
      <c r="T146" s="128"/>
      <c r="U146" s="128">
        <v>544</v>
      </c>
      <c r="V146" s="128"/>
      <c r="W146" s="128">
        <v>544</v>
      </c>
      <c r="X146" s="128"/>
      <c r="Y146" s="252">
        <v>3.3</v>
      </c>
      <c r="Z146" s="127">
        <v>546</v>
      </c>
      <c r="AA146" s="128"/>
      <c r="AB146" s="128">
        <v>544</v>
      </c>
      <c r="AC146" s="128"/>
      <c r="AD146" s="128">
        <v>544</v>
      </c>
      <c r="AE146" s="128"/>
      <c r="AF146" s="252">
        <v>2.9</v>
      </c>
      <c r="AG146" s="128">
        <v>549</v>
      </c>
      <c r="AH146" s="128"/>
      <c r="AI146" s="128">
        <v>544</v>
      </c>
      <c r="AJ146" s="128"/>
      <c r="AK146" s="128">
        <v>544</v>
      </c>
      <c r="AL146" s="128"/>
      <c r="AM146" s="252">
        <v>2.6</v>
      </c>
      <c r="AN146" s="127">
        <v>551</v>
      </c>
      <c r="AO146" s="128"/>
      <c r="AP146" s="128">
        <v>545</v>
      </c>
      <c r="AQ146" s="128"/>
      <c r="AR146" s="128">
        <v>544</v>
      </c>
      <c r="AS146" s="128"/>
      <c r="AT146" s="252">
        <v>2.2000000000000002</v>
      </c>
      <c r="AU146" s="128">
        <v>552</v>
      </c>
      <c r="AV146" s="128"/>
      <c r="AW146" s="128">
        <v>546</v>
      </c>
      <c r="AX146" s="128"/>
      <c r="AY146" s="123">
        <v>545</v>
      </c>
      <c r="BA146" s="252">
        <v>1.8</v>
      </c>
      <c r="BB146" s="127">
        <v>553</v>
      </c>
      <c r="BC146" s="128"/>
      <c r="BD146" s="128">
        <v>547</v>
      </c>
      <c r="BE146" s="128"/>
      <c r="BF146" s="128">
        <v>547</v>
      </c>
      <c r="BG146" s="128"/>
      <c r="BH146" s="252">
        <v>1.5</v>
      </c>
      <c r="BI146" s="128">
        <v>555</v>
      </c>
      <c r="BJ146" s="128"/>
      <c r="BK146" s="128">
        <v>553</v>
      </c>
      <c r="BL146" s="128"/>
      <c r="BM146" s="128">
        <v>549</v>
      </c>
      <c r="BN146" s="128"/>
      <c r="BO146" s="252">
        <v>1.2</v>
      </c>
      <c r="BP146" s="159">
        <v>588</v>
      </c>
      <c r="BQ146" s="159"/>
      <c r="BR146" s="243">
        <v>0.8</v>
      </c>
      <c r="BS146" s="248"/>
    </row>
    <row r="147" spans="1:71" ht="12.75" customHeight="1" x14ac:dyDescent="0.2">
      <c r="A147" s="133">
        <v>2</v>
      </c>
      <c r="B147" s="127">
        <v>544</v>
      </c>
      <c r="C147" s="128"/>
      <c r="D147" s="252"/>
      <c r="E147" s="128">
        <v>546</v>
      </c>
      <c r="F147" s="128"/>
      <c r="G147" s="128">
        <v>545</v>
      </c>
      <c r="H147" s="128"/>
      <c r="I147" s="128">
        <v>544</v>
      </c>
      <c r="J147" s="128"/>
      <c r="K147" s="252"/>
      <c r="L147" s="127">
        <v>545</v>
      </c>
      <c r="M147" s="128"/>
      <c r="N147" s="128">
        <v>545</v>
      </c>
      <c r="O147" s="128"/>
      <c r="P147" s="128">
        <v>545</v>
      </c>
      <c r="Q147" s="128"/>
      <c r="R147" s="252"/>
      <c r="S147" s="128">
        <v>547</v>
      </c>
      <c r="T147" s="128"/>
      <c r="U147" s="128">
        <v>545</v>
      </c>
      <c r="V147" s="128"/>
      <c r="W147" s="128">
        <v>544</v>
      </c>
      <c r="X147" s="128"/>
      <c r="Y147" s="252"/>
      <c r="Z147" s="127">
        <v>552</v>
      </c>
      <c r="AA147" s="128"/>
      <c r="AB147" s="128">
        <v>546</v>
      </c>
      <c r="AC147" s="128"/>
      <c r="AD147" s="128">
        <v>546</v>
      </c>
      <c r="AE147" s="128"/>
      <c r="AF147" s="252"/>
      <c r="AG147" s="128">
        <v>551</v>
      </c>
      <c r="AH147" s="128"/>
      <c r="AI147" s="128">
        <v>546</v>
      </c>
      <c r="AJ147" s="128"/>
      <c r="AK147" s="128">
        <v>544</v>
      </c>
      <c r="AL147" s="128"/>
      <c r="AM147" s="252"/>
      <c r="AN147" s="127">
        <v>553</v>
      </c>
      <c r="AO147" s="128"/>
      <c r="AP147" s="128">
        <v>547</v>
      </c>
      <c r="AQ147" s="128"/>
      <c r="AR147" s="128">
        <v>547</v>
      </c>
      <c r="AS147" s="128"/>
      <c r="AT147" s="252"/>
      <c r="AU147" s="128">
        <v>555</v>
      </c>
      <c r="AV147" s="128"/>
      <c r="AW147" s="128">
        <v>547</v>
      </c>
      <c r="AX147" s="128"/>
      <c r="AY147" s="123">
        <v>552</v>
      </c>
      <c r="BA147" s="252"/>
      <c r="BB147" s="127">
        <v>554</v>
      </c>
      <c r="BC147" s="128"/>
      <c r="BD147" s="128">
        <v>553</v>
      </c>
      <c r="BE147" s="128"/>
      <c r="BF147" s="128">
        <v>549</v>
      </c>
      <c r="BG147" s="128"/>
      <c r="BH147" s="252"/>
      <c r="BI147" s="128">
        <v>559</v>
      </c>
      <c r="BJ147" s="128"/>
      <c r="BK147" s="128">
        <v>554</v>
      </c>
      <c r="BL147" s="128"/>
      <c r="BM147" s="128">
        <v>551</v>
      </c>
      <c r="BN147" s="128"/>
      <c r="BO147" s="252"/>
      <c r="BP147" s="159">
        <v>593</v>
      </c>
      <c r="BQ147" s="159"/>
      <c r="BR147" s="244"/>
      <c r="BS147" s="248"/>
    </row>
    <row r="148" spans="1:71" ht="12.75" customHeight="1" x14ac:dyDescent="0.2">
      <c r="A148" s="133">
        <v>3</v>
      </c>
      <c r="B148" s="127">
        <v>545</v>
      </c>
      <c r="C148" s="128"/>
      <c r="D148" s="252"/>
      <c r="E148" s="128">
        <v>545</v>
      </c>
      <c r="F148" s="128"/>
      <c r="G148" s="128">
        <v>544</v>
      </c>
      <c r="H148" s="128"/>
      <c r="I148" s="128">
        <v>545</v>
      </c>
      <c r="J148" s="128"/>
      <c r="K148" s="252"/>
      <c r="L148" s="127">
        <v>545</v>
      </c>
      <c r="M148" s="128"/>
      <c r="N148" s="128">
        <v>544</v>
      </c>
      <c r="O148" s="128"/>
      <c r="P148" s="128">
        <v>544</v>
      </c>
      <c r="Q148" s="128"/>
      <c r="R148" s="252"/>
      <c r="S148" s="128">
        <v>548</v>
      </c>
      <c r="T148" s="128"/>
      <c r="U148" s="128">
        <v>545</v>
      </c>
      <c r="V148" s="128"/>
      <c r="W148" s="128">
        <v>545</v>
      </c>
      <c r="X148" s="128"/>
      <c r="Y148" s="252"/>
      <c r="Z148" s="127">
        <v>549</v>
      </c>
      <c r="AA148" s="128"/>
      <c r="AB148" s="128">
        <v>546</v>
      </c>
      <c r="AC148" s="128"/>
      <c r="AD148" s="128">
        <v>545</v>
      </c>
      <c r="AE148" s="128"/>
      <c r="AF148" s="252"/>
      <c r="AG148" s="128">
        <v>549</v>
      </c>
      <c r="AH148" s="128"/>
      <c r="AI148" s="128">
        <v>549</v>
      </c>
      <c r="AJ148" s="128"/>
      <c r="AK148" s="128">
        <v>546</v>
      </c>
      <c r="AL148" s="128"/>
      <c r="AM148" s="252"/>
      <c r="AN148" s="127">
        <v>554</v>
      </c>
      <c r="AO148" s="128"/>
      <c r="AP148" s="128">
        <v>546</v>
      </c>
      <c r="AQ148" s="128"/>
      <c r="AR148" s="128">
        <v>545</v>
      </c>
      <c r="AS148" s="128"/>
      <c r="AT148" s="252"/>
      <c r="AU148" s="128">
        <v>553</v>
      </c>
      <c r="AV148" s="128"/>
      <c r="AW148" s="128">
        <v>552</v>
      </c>
      <c r="AX148" s="128"/>
      <c r="AY148" s="123">
        <v>549</v>
      </c>
      <c r="BA148" s="252"/>
      <c r="BB148" s="127">
        <v>555</v>
      </c>
      <c r="BC148" s="128"/>
      <c r="BD148" s="128">
        <v>551</v>
      </c>
      <c r="BE148" s="128"/>
      <c r="BF148" s="128">
        <v>549</v>
      </c>
      <c r="BG148" s="128"/>
      <c r="BH148" s="252"/>
      <c r="BI148" s="128">
        <v>560</v>
      </c>
      <c r="BJ148" s="128"/>
      <c r="BK148" s="128">
        <v>557</v>
      </c>
      <c r="BL148" s="128"/>
      <c r="BM148" s="128">
        <v>554</v>
      </c>
      <c r="BN148" s="128"/>
      <c r="BO148" s="252"/>
      <c r="BP148" s="159">
        <v>589</v>
      </c>
      <c r="BQ148" s="159"/>
      <c r="BR148" s="244"/>
      <c r="BS148" s="248"/>
    </row>
    <row r="149" spans="1:71" ht="12.75" customHeight="1" x14ac:dyDescent="0.2">
      <c r="A149" s="133">
        <v>4</v>
      </c>
      <c r="B149" s="127">
        <v>544</v>
      </c>
      <c r="C149" s="128"/>
      <c r="D149" s="252"/>
      <c r="E149" s="128">
        <v>545</v>
      </c>
      <c r="F149" s="128"/>
      <c r="G149" s="128">
        <v>544</v>
      </c>
      <c r="H149" s="128"/>
      <c r="I149" s="128">
        <v>544</v>
      </c>
      <c r="J149" s="128"/>
      <c r="K149" s="252"/>
      <c r="L149" s="127">
        <v>546</v>
      </c>
      <c r="M149" s="128"/>
      <c r="N149" s="128">
        <v>544</v>
      </c>
      <c r="O149" s="128"/>
      <c r="P149" s="128">
        <v>544</v>
      </c>
      <c r="Q149" s="128"/>
      <c r="R149" s="252"/>
      <c r="S149" s="128">
        <v>546</v>
      </c>
      <c r="T149" s="128"/>
      <c r="U149" s="128">
        <v>545</v>
      </c>
      <c r="V149" s="128"/>
      <c r="W149" s="128">
        <v>545</v>
      </c>
      <c r="X149" s="128"/>
      <c r="Y149" s="252"/>
      <c r="Z149" s="127">
        <v>550</v>
      </c>
      <c r="AA149" s="128"/>
      <c r="AB149" s="128">
        <v>545</v>
      </c>
      <c r="AC149" s="128"/>
      <c r="AD149" s="128">
        <v>544</v>
      </c>
      <c r="AE149" s="128"/>
      <c r="AF149" s="252"/>
      <c r="AG149" s="128">
        <v>550</v>
      </c>
      <c r="AH149" s="128"/>
      <c r="AI149" s="128">
        <v>546</v>
      </c>
      <c r="AJ149" s="128"/>
      <c r="AK149" s="128">
        <v>546</v>
      </c>
      <c r="AL149" s="128"/>
      <c r="AM149" s="252"/>
      <c r="AN149" s="127">
        <v>552</v>
      </c>
      <c r="AO149" s="128"/>
      <c r="AP149" s="128">
        <v>548</v>
      </c>
      <c r="AQ149" s="128"/>
      <c r="AR149" s="128">
        <v>545</v>
      </c>
      <c r="AS149" s="128"/>
      <c r="AT149" s="252"/>
      <c r="AU149" s="128">
        <v>552</v>
      </c>
      <c r="AV149" s="128"/>
      <c r="AW149" s="128">
        <v>549</v>
      </c>
      <c r="AX149" s="128"/>
      <c r="AY149" s="123">
        <v>549</v>
      </c>
      <c r="BA149" s="252"/>
      <c r="BB149" s="127">
        <v>554</v>
      </c>
      <c r="BC149" s="128"/>
      <c r="BD149" s="128">
        <v>547</v>
      </c>
      <c r="BE149" s="128"/>
      <c r="BF149" s="128">
        <v>552</v>
      </c>
      <c r="BG149" s="128"/>
      <c r="BH149" s="252"/>
      <c r="BI149" s="128">
        <v>557</v>
      </c>
      <c r="BJ149" s="128"/>
      <c r="BK149" s="128">
        <v>561</v>
      </c>
      <c r="BL149" s="128"/>
      <c r="BM149" s="128">
        <v>551</v>
      </c>
      <c r="BN149" s="128"/>
      <c r="BO149" s="252"/>
      <c r="BP149" s="159">
        <v>594</v>
      </c>
      <c r="BQ149" s="159"/>
      <c r="BR149" s="244"/>
      <c r="BS149" s="248"/>
    </row>
    <row r="150" spans="1:71" ht="12.75" customHeight="1" x14ac:dyDescent="0.2">
      <c r="A150" s="134">
        <v>5</v>
      </c>
      <c r="B150" s="130">
        <v>544</v>
      </c>
      <c r="C150" s="131"/>
      <c r="D150" s="253"/>
      <c r="E150" s="131">
        <v>544</v>
      </c>
      <c r="F150" s="128"/>
      <c r="G150" s="128">
        <v>544</v>
      </c>
      <c r="H150" s="128"/>
      <c r="I150" s="128">
        <v>544</v>
      </c>
      <c r="J150" s="128"/>
      <c r="K150" s="253"/>
      <c r="L150" s="130">
        <v>545</v>
      </c>
      <c r="M150" s="128"/>
      <c r="N150" s="128">
        <v>545</v>
      </c>
      <c r="O150" s="128"/>
      <c r="P150" s="128">
        <v>544</v>
      </c>
      <c r="Q150" s="128"/>
      <c r="R150" s="253"/>
      <c r="S150" s="131">
        <v>546</v>
      </c>
      <c r="T150" s="128"/>
      <c r="U150" s="128">
        <v>545</v>
      </c>
      <c r="V150" s="128"/>
      <c r="W150" s="131">
        <v>545</v>
      </c>
      <c r="X150" s="131"/>
      <c r="Y150" s="253"/>
      <c r="Z150" s="130">
        <v>552</v>
      </c>
      <c r="AA150" s="131"/>
      <c r="AB150" s="131">
        <v>545</v>
      </c>
      <c r="AC150" s="131"/>
      <c r="AD150" s="131">
        <v>544</v>
      </c>
      <c r="AE150" s="131"/>
      <c r="AF150" s="253"/>
      <c r="AG150" s="131">
        <v>552</v>
      </c>
      <c r="AH150" s="131"/>
      <c r="AI150" s="131">
        <v>545</v>
      </c>
      <c r="AJ150" s="131"/>
      <c r="AK150" s="131">
        <v>545</v>
      </c>
      <c r="AL150" s="131"/>
      <c r="AM150" s="253"/>
      <c r="AN150" s="130">
        <v>553</v>
      </c>
      <c r="AO150" s="131"/>
      <c r="AP150" s="131">
        <v>546</v>
      </c>
      <c r="AQ150" s="131"/>
      <c r="AR150" s="131">
        <v>545</v>
      </c>
      <c r="AS150" s="131"/>
      <c r="AT150" s="253"/>
      <c r="AU150" s="131">
        <v>552</v>
      </c>
      <c r="AV150" s="131"/>
      <c r="AW150" s="131">
        <v>551</v>
      </c>
      <c r="AX150" s="128"/>
      <c r="AY150" s="123">
        <v>546</v>
      </c>
      <c r="BA150" s="253"/>
      <c r="BB150" s="130">
        <v>553</v>
      </c>
      <c r="BC150" s="131"/>
      <c r="BD150" s="131">
        <v>549</v>
      </c>
      <c r="BE150" s="131"/>
      <c r="BF150" s="131">
        <v>549</v>
      </c>
      <c r="BG150" s="131"/>
      <c r="BH150" s="253"/>
      <c r="BI150" s="131">
        <v>556</v>
      </c>
      <c r="BJ150" s="131"/>
      <c r="BK150" s="131">
        <v>553</v>
      </c>
      <c r="BL150" s="131"/>
      <c r="BM150" s="131">
        <v>549</v>
      </c>
      <c r="BN150" s="131"/>
      <c r="BO150" s="253"/>
      <c r="BP150" s="160">
        <v>599</v>
      </c>
      <c r="BQ150" s="160"/>
      <c r="BR150" s="245"/>
      <c r="BS150" s="249"/>
    </row>
    <row r="151" spans="1:71" ht="13.5" x14ac:dyDescent="0.25">
      <c r="A151" s="138"/>
      <c r="B151" s="125"/>
      <c r="C151" s="125"/>
      <c r="D151" s="125"/>
      <c r="E151" s="124"/>
      <c r="F151" s="125"/>
      <c r="G151" s="125"/>
      <c r="H151" s="125"/>
      <c r="I151" s="125"/>
      <c r="J151" s="125"/>
      <c r="K151" s="126"/>
      <c r="L151" s="125"/>
      <c r="M151" s="125"/>
      <c r="N151" s="125"/>
      <c r="O151" s="125"/>
      <c r="P151" s="125"/>
      <c r="Q151" s="125"/>
      <c r="R151" s="125"/>
      <c r="S151" s="124"/>
      <c r="T151" s="125"/>
      <c r="U151" s="125"/>
      <c r="V151" s="125"/>
      <c r="W151" s="125"/>
      <c r="X151" s="125"/>
      <c r="Y151" s="126"/>
      <c r="Z151" s="125"/>
      <c r="AA151" s="125"/>
      <c r="AB151" s="125"/>
      <c r="AC151" s="125"/>
      <c r="AD151" s="125"/>
      <c r="AE151" s="125"/>
      <c r="AF151" s="125"/>
      <c r="AG151" s="124"/>
      <c r="AH151" s="125"/>
      <c r="AI151" s="125"/>
      <c r="AJ151" s="125"/>
      <c r="AK151" s="125"/>
      <c r="AL151" s="125"/>
      <c r="AM151" s="126"/>
      <c r="AN151" s="125"/>
      <c r="AO151" s="125"/>
      <c r="AP151" s="125"/>
      <c r="AQ151" s="125"/>
      <c r="AR151" s="125"/>
      <c r="AS151" s="125"/>
      <c r="AT151" s="125"/>
      <c r="AU151" s="124"/>
      <c r="AV151" s="125"/>
      <c r="AW151" s="125"/>
      <c r="AX151" s="125"/>
      <c r="AY151" s="125"/>
      <c r="AZ151" s="125"/>
      <c r="BA151" s="126"/>
      <c r="BB151" s="125"/>
      <c r="BC151" s="125"/>
      <c r="BD151" s="125"/>
      <c r="BE151" s="125"/>
      <c r="BF151" s="125"/>
      <c r="BG151" s="125"/>
      <c r="BH151" s="125"/>
      <c r="BI151" s="124"/>
      <c r="BJ151" s="125"/>
      <c r="BK151" s="125"/>
      <c r="BL151" s="125"/>
      <c r="BM151" s="125"/>
      <c r="BN151" s="125"/>
      <c r="BO151" s="126"/>
      <c r="BP151" s="125"/>
      <c r="BQ151" s="125"/>
      <c r="BR151" s="126"/>
      <c r="BS151" s="126"/>
    </row>
    <row r="152" spans="1:71" s="148" customFormat="1" ht="13.5" x14ac:dyDescent="0.25">
      <c r="A152" s="145" t="s">
        <v>23</v>
      </c>
      <c r="B152" s="162">
        <f>MIN(B146:B150)</f>
        <v>544</v>
      </c>
      <c r="C152" s="143">
        <f>(B152-$BS$144)/$BS$144</f>
        <v>0</v>
      </c>
      <c r="D152" s="143"/>
      <c r="E152" s="164">
        <f>MIN(E146:E150)</f>
        <v>544</v>
      </c>
      <c r="F152" s="143">
        <f>(E152-$BS$144)/$BS$144</f>
        <v>0</v>
      </c>
      <c r="G152" s="162">
        <f>MIN(G146:G150)</f>
        <v>544</v>
      </c>
      <c r="H152" s="143">
        <f>(G152-$BS$144)/$BS$144</f>
        <v>0</v>
      </c>
      <c r="I152" s="162">
        <f>MIN(I146:I150)</f>
        <v>544</v>
      </c>
      <c r="J152" s="143">
        <f>(I152-$BS$144)/$BS$144</f>
        <v>0</v>
      </c>
      <c r="K152" s="146"/>
      <c r="L152" s="162">
        <f>MIN(L146:L150)</f>
        <v>544</v>
      </c>
      <c r="M152" s="143">
        <f>(L152-$BS$144)/$BS$144</f>
        <v>0</v>
      </c>
      <c r="N152" s="162">
        <f>MIN(N146:N150)</f>
        <v>544</v>
      </c>
      <c r="O152" s="143">
        <f>(N152-$BS$144)/$BS$144</f>
        <v>0</v>
      </c>
      <c r="P152" s="162">
        <f>MIN(P146:P150)</f>
        <v>544</v>
      </c>
      <c r="Q152" s="143">
        <f>(P152-$BS$144)/$BS$144</f>
        <v>0</v>
      </c>
      <c r="R152" s="143"/>
      <c r="S152" s="164">
        <f>MIN(S146:S150)</f>
        <v>545</v>
      </c>
      <c r="T152" s="143">
        <f>(S152-$BS$144)/$BS$144</f>
        <v>1.838235294117647E-3</v>
      </c>
      <c r="U152" s="162">
        <f>MIN(U146:U150)</f>
        <v>544</v>
      </c>
      <c r="V152" s="143">
        <f>(U152-$BS$144)/$BS$144</f>
        <v>0</v>
      </c>
      <c r="W152" s="162">
        <f>MIN(W146:W150)</f>
        <v>544</v>
      </c>
      <c r="X152" s="143">
        <f>(W152-$BS$144)/$BS$144</f>
        <v>0</v>
      </c>
      <c r="Y152" s="146"/>
      <c r="Z152" s="162">
        <f>MIN(Z146:Z150)</f>
        <v>546</v>
      </c>
      <c r="AA152" s="143">
        <f>(Z152-$BS$144)/$BS$144</f>
        <v>3.6764705882352941E-3</v>
      </c>
      <c r="AB152" s="162">
        <f>MIN(AB146:AB150)</f>
        <v>544</v>
      </c>
      <c r="AC152" s="143">
        <f>(AB152-$BS$144)/$BS$144</f>
        <v>0</v>
      </c>
      <c r="AD152" s="162">
        <f>MIN(AD146:AD150)</f>
        <v>544</v>
      </c>
      <c r="AE152" s="143">
        <f>(AD152-$BS$144)/$BS$144</f>
        <v>0</v>
      </c>
      <c r="AF152" s="146"/>
      <c r="AG152" s="162">
        <f>MIN(AG146:AG150)</f>
        <v>549</v>
      </c>
      <c r="AH152" s="143">
        <f>(AG152-$BS$144)/$BS$144</f>
        <v>9.1911764705882356E-3</v>
      </c>
      <c r="AI152" s="162">
        <f>MIN(AI146:AI150)</f>
        <v>544</v>
      </c>
      <c r="AJ152" s="143">
        <f>(AI152-$BS$144)/$BS$144</f>
        <v>0</v>
      </c>
      <c r="AK152" s="162">
        <f>MIN(AK146:AK150)</f>
        <v>544</v>
      </c>
      <c r="AL152" s="143">
        <f>(AK152-$BS$144)/$BS$144</f>
        <v>0</v>
      </c>
      <c r="AM152" s="146"/>
      <c r="AN152" s="162">
        <f>MIN(AN146:AN150)</f>
        <v>551</v>
      </c>
      <c r="AO152" s="143">
        <f>(AN152-$BS$144)/$BS$144</f>
        <v>1.2867647058823529E-2</v>
      </c>
      <c r="AP152" s="162">
        <f>MIN(AP146:AP150)</f>
        <v>545</v>
      </c>
      <c r="AQ152" s="143">
        <f>(AP152-$BS$144)/$BS$144</f>
        <v>1.838235294117647E-3</v>
      </c>
      <c r="AR152" s="162">
        <f>MIN(AR146:AR150)</f>
        <v>544</v>
      </c>
      <c r="AS152" s="143">
        <f>(AR152-$BS$144)/$BS$144</f>
        <v>0</v>
      </c>
      <c r="AT152" s="143"/>
      <c r="AU152" s="164">
        <f>MIN(AU146:AU150)</f>
        <v>552</v>
      </c>
      <c r="AV152" s="143">
        <f>(AU152-$BS$144)/$BS$144</f>
        <v>1.4705882352941176E-2</v>
      </c>
      <c r="AW152" s="162">
        <f>MIN(AW146:AW150)</f>
        <v>546</v>
      </c>
      <c r="AX152" s="143">
        <f>(AW152-$BS$144)/$BS$144</f>
        <v>3.6764705882352941E-3</v>
      </c>
      <c r="AY152" s="162">
        <f>MIN(AY146:AY150)</f>
        <v>545</v>
      </c>
      <c r="AZ152" s="143">
        <f>(AY152-$BS$144)/$BS$144</f>
        <v>1.838235294117647E-3</v>
      </c>
      <c r="BA152" s="146"/>
      <c r="BB152" s="162">
        <f>MIN(BB146:BB150)</f>
        <v>553</v>
      </c>
      <c r="BC152" s="143">
        <f>(BB152-$BS$144)/$BS$144</f>
        <v>1.6544117647058824E-2</v>
      </c>
      <c r="BD152" s="162">
        <f>MIN(BD146:BD150)</f>
        <v>547</v>
      </c>
      <c r="BE152" s="143">
        <f>(BD152-$BS$144)/$BS$144</f>
        <v>5.5147058823529415E-3</v>
      </c>
      <c r="BF152" s="162">
        <f>MIN(BF146:BF150)</f>
        <v>547</v>
      </c>
      <c r="BG152" s="143">
        <f>(BF152-$BS$144)/$BS$144</f>
        <v>5.5147058823529415E-3</v>
      </c>
      <c r="BH152" s="146"/>
      <c r="BI152" s="162">
        <f>MIN(BI146:BI150)</f>
        <v>555</v>
      </c>
      <c r="BJ152" s="143">
        <f>(BI152-$BS$144)/$BS$144</f>
        <v>2.0220588235294119E-2</v>
      </c>
      <c r="BK152" s="162">
        <f>MIN(BK146:BK150)</f>
        <v>553</v>
      </c>
      <c r="BL152" s="143">
        <f>(BK152-$BS$144)/$BS$144</f>
        <v>1.6544117647058824E-2</v>
      </c>
      <c r="BM152" s="162">
        <f>MIN(BM146:BM150)</f>
        <v>549</v>
      </c>
      <c r="BN152" s="143">
        <f>(BM152-$BS$144)/$BS$144</f>
        <v>9.1911764705882356E-3</v>
      </c>
      <c r="BO152" s="146"/>
      <c r="BP152" s="162">
        <f>MIN(BP146:BP150)</f>
        <v>588</v>
      </c>
      <c r="BQ152" s="143">
        <f>(BP152-$BS$144)/$BS$144</f>
        <v>8.0882352941176475E-2</v>
      </c>
      <c r="BR152" s="129"/>
      <c r="BS152" s="147"/>
    </row>
    <row r="153" spans="1:71" ht="13.5" x14ac:dyDescent="0.25">
      <c r="A153" s="142" t="s">
        <v>24</v>
      </c>
      <c r="B153" s="128">
        <f>AVERAGE(B146:B150)</f>
        <v>544.20000000000005</v>
      </c>
      <c r="C153" s="143">
        <f>(B153-$BS$144)/$BS$144</f>
        <v>3.67647058823613E-4</v>
      </c>
      <c r="D153" s="128"/>
      <c r="E153" s="127">
        <f>AVERAGE(E146:E150)</f>
        <v>544.79999999999995</v>
      </c>
      <c r="F153" s="143">
        <f>(E153-$BS$144)/$BS$144</f>
        <v>1.4705882352940341E-3</v>
      </c>
      <c r="G153" s="128">
        <f>AVERAGE(G146:G150)</f>
        <v>544.20000000000005</v>
      </c>
      <c r="H153" s="143">
        <f>(G153-$BS$144)/$BS$144</f>
        <v>3.67647058823613E-4</v>
      </c>
      <c r="I153" s="128">
        <f>AVERAGE(I146:I150)</f>
        <v>544.20000000000005</v>
      </c>
      <c r="J153" s="143">
        <f>(I153-$BS$144)/$BS$144</f>
        <v>3.67647058823613E-4</v>
      </c>
      <c r="K153" s="129"/>
      <c r="L153" s="128">
        <f>AVERAGE(L146:L150)</f>
        <v>545</v>
      </c>
      <c r="M153" s="143">
        <f>(L153-$BS$144)/$BS$144</f>
        <v>1.838235294117647E-3</v>
      </c>
      <c r="N153" s="128">
        <f>AVERAGE(N146:N150)</f>
        <v>544.4</v>
      </c>
      <c r="O153" s="143">
        <f>(N153-$BS$144)/$BS$144</f>
        <v>7.3529411764701707E-4</v>
      </c>
      <c r="P153" s="128">
        <f>AVERAGE(P146:P150)</f>
        <v>544.20000000000005</v>
      </c>
      <c r="Q153" s="143">
        <f>(P153-$BS$144)/$BS$144</f>
        <v>3.67647058823613E-4</v>
      </c>
      <c r="R153" s="128"/>
      <c r="S153" s="127">
        <f>AVERAGE(S146:S150)</f>
        <v>546.4</v>
      </c>
      <c r="T153" s="143">
        <f>(S153-$BS$144)/$BS$144</f>
        <v>4.4117647058823112E-3</v>
      </c>
      <c r="U153" s="128">
        <f>AVERAGE(U146:U150)</f>
        <v>544.79999999999995</v>
      </c>
      <c r="V153" s="143">
        <f>(U153-$BS$144)/$BS$144</f>
        <v>1.4705882352940341E-3</v>
      </c>
      <c r="W153" s="128">
        <f>AVERAGE(W146:W150)</f>
        <v>544.6</v>
      </c>
      <c r="X153" s="143">
        <f>(W153-$BS$144)/$BS$144</f>
        <v>1.1029411764706301E-3</v>
      </c>
      <c r="Y153" s="129"/>
      <c r="Z153" s="128">
        <f>AVERAGE(Z146:Z150)</f>
        <v>549.79999999999995</v>
      </c>
      <c r="AA153" s="143">
        <f>(Z153-$BS$144)/$BS$144</f>
        <v>1.066176470588227E-2</v>
      </c>
      <c r="AB153" s="128">
        <f>AVERAGE(AB146:AB150)</f>
        <v>545.20000000000005</v>
      </c>
      <c r="AC153" s="143">
        <f>(AB153-$BS$144)/$BS$144</f>
        <v>2.2058823529412601E-3</v>
      </c>
      <c r="AD153" s="128">
        <f>AVERAGE(AD146:AD150)</f>
        <v>544.6</v>
      </c>
      <c r="AE153" s="143">
        <f>(AD153-$BS$144)/$BS$144</f>
        <v>1.1029411764706301E-3</v>
      </c>
      <c r="AF153" s="129"/>
      <c r="AG153" s="128">
        <f>AVERAGE(AG146:AG150)</f>
        <v>550.20000000000005</v>
      </c>
      <c r="AH153" s="143">
        <f>(AG153-$BS$144)/$BS$144</f>
        <v>1.1397058823529496E-2</v>
      </c>
      <c r="AI153" s="128">
        <f>AVERAGE(AI146:AI150)</f>
        <v>546</v>
      </c>
      <c r="AJ153" s="143">
        <f>(AI153-$BS$144)/$BS$144</f>
        <v>3.6764705882352941E-3</v>
      </c>
      <c r="AK153" s="128">
        <f>AVERAGE(AK146:AK150)</f>
        <v>545</v>
      </c>
      <c r="AL153" s="143">
        <f>(AK153-$BS$144)/$BS$144</f>
        <v>1.838235294117647E-3</v>
      </c>
      <c r="AM153" s="129"/>
      <c r="AN153" s="128">
        <f>AVERAGE(AN146:AN150)</f>
        <v>552.6</v>
      </c>
      <c r="AO153" s="143">
        <f>(AN153-$BS$144)/$BS$144</f>
        <v>1.5808823529411806E-2</v>
      </c>
      <c r="AP153" s="128">
        <f>AVERAGE(AP146:AP150)</f>
        <v>546.4</v>
      </c>
      <c r="AQ153" s="143">
        <f>(AP153-$BS$144)/$BS$144</f>
        <v>4.4117647058823112E-3</v>
      </c>
      <c r="AR153" s="128">
        <f>AVERAGE(AR146:AR150)</f>
        <v>545.20000000000005</v>
      </c>
      <c r="AS153" s="143">
        <f>(AR153-$BS$144)/$BS$144</f>
        <v>2.2058823529412601E-3</v>
      </c>
      <c r="AT153" s="128"/>
      <c r="AU153" s="127">
        <f>AVERAGE(AU146:AU150)</f>
        <v>552.79999999999995</v>
      </c>
      <c r="AV153" s="143">
        <f>(AU153-$BS$144)/$BS$144</f>
        <v>1.6176470588235209E-2</v>
      </c>
      <c r="AW153" s="128">
        <f>AVERAGE(AW146:AW150)</f>
        <v>549</v>
      </c>
      <c r="AX153" s="143">
        <f>(AW153-$BS$144)/$BS$144</f>
        <v>9.1911764705882356E-3</v>
      </c>
      <c r="AY153" s="128">
        <f>AVERAGE(AY146:AY150)</f>
        <v>548.20000000000005</v>
      </c>
      <c r="AZ153" s="143">
        <f>(AY153-$BS$144)/$BS$144</f>
        <v>7.7205882352942012E-3</v>
      </c>
      <c r="BA153" s="129"/>
      <c r="BB153" s="128">
        <f>AVERAGE(BB146:BB150)</f>
        <v>553.79999999999995</v>
      </c>
      <c r="BC153" s="143">
        <f>(BB153-$BS$144)/$BS$144</f>
        <v>1.8014705882352856E-2</v>
      </c>
      <c r="BD153" s="128">
        <f>AVERAGE(BD146:BD150)</f>
        <v>549.4</v>
      </c>
      <c r="BE153" s="143">
        <f>(BD153-$BS$144)/$BS$144</f>
        <v>9.9264705882352519E-3</v>
      </c>
      <c r="BF153" s="128">
        <f>AVERAGE(BF146:BF150)</f>
        <v>549.20000000000005</v>
      </c>
      <c r="BG153" s="143">
        <f>(BF153-$BS$144)/$BS$144</f>
        <v>9.5588235294118487E-3</v>
      </c>
      <c r="BH153" s="129"/>
      <c r="BI153" s="128">
        <f>AVERAGE(BI146:BI150)</f>
        <v>557.4</v>
      </c>
      <c r="BJ153" s="143">
        <f>(BI153-$BS$144)/$BS$144</f>
        <v>2.4632352941176428E-2</v>
      </c>
      <c r="BK153" s="128">
        <f>AVERAGE(BK146:BK150)</f>
        <v>555.6</v>
      </c>
      <c r="BL153" s="143">
        <f>(BK153-$BS$144)/$BS$144</f>
        <v>2.1323529411764748E-2</v>
      </c>
      <c r="BM153" s="128">
        <f>AVERAGE(BM146:BM150)</f>
        <v>550.79999999999995</v>
      </c>
      <c r="BN153" s="143">
        <f>(BM153-$BS$144)/$BS$144</f>
        <v>1.2499999999999916E-2</v>
      </c>
      <c r="BO153" s="129"/>
      <c r="BP153" s="128">
        <f>AVERAGE(BP146:BP150)</f>
        <v>592.6</v>
      </c>
      <c r="BQ153" s="143">
        <f>(BP153-$BS$144)/$BS$144</f>
        <v>8.933823529411769E-2</v>
      </c>
      <c r="BR153" s="129"/>
      <c r="BS153" s="129"/>
    </row>
    <row r="154" spans="1:71" ht="13.5" x14ac:dyDescent="0.25">
      <c r="A154" s="142" t="s">
        <v>25</v>
      </c>
      <c r="B154" s="128">
        <f>STDEV(B146:B150)</f>
        <v>0.44721359549995793</v>
      </c>
      <c r="C154" s="143">
        <f>B154/$BS$144</f>
        <v>8.2208381525727557E-4</v>
      </c>
      <c r="D154" s="128"/>
      <c r="E154" s="127">
        <f>STDEV(E146:E150)</f>
        <v>0.83666002653407556</v>
      </c>
      <c r="F154" s="143">
        <f>E154/$BS$144</f>
        <v>1.5379779899523448E-3</v>
      </c>
      <c r="G154" s="128">
        <f>STDEV(G146:G150)</f>
        <v>0.44721359549995804</v>
      </c>
      <c r="H154" s="143">
        <f>G154/$BS$144</f>
        <v>8.2208381525727579E-4</v>
      </c>
      <c r="I154" s="128">
        <f>STDEV(I146:I150)</f>
        <v>0.44721359549995793</v>
      </c>
      <c r="J154" s="143">
        <f>I154/$BS$144</f>
        <v>8.2208381525727557E-4</v>
      </c>
      <c r="K154" s="129"/>
      <c r="L154" s="128">
        <f>STDEV(L146:L150)</f>
        <v>0.70710678118654757</v>
      </c>
      <c r="M154" s="143">
        <f>L154/$BS$144</f>
        <v>1.299828641887036E-3</v>
      </c>
      <c r="N154" s="128">
        <f>STDEV(N146:N150)</f>
        <v>0.54772255750516619</v>
      </c>
      <c r="O154" s="143">
        <f>N154/$BS$144</f>
        <v>1.006842936590379E-3</v>
      </c>
      <c r="P154" s="128">
        <f>STDEV(P146:P150)</f>
        <v>0.44721359549995804</v>
      </c>
      <c r="Q154" s="143">
        <f>P154/$BS$144</f>
        <v>8.2208381525727579E-4</v>
      </c>
      <c r="R154" s="128"/>
      <c r="S154" s="127">
        <f>STDEV(S146:S150)</f>
        <v>1.1401754250991378</v>
      </c>
      <c r="T154" s="143">
        <f>S154/$BS$144</f>
        <v>2.0959107079028269E-3</v>
      </c>
      <c r="U154" s="128">
        <f>STDEV(U146:U150)</f>
        <v>0.44721359549995804</v>
      </c>
      <c r="V154" s="143">
        <f>U154/$BS$144</f>
        <v>8.2208381525727579E-4</v>
      </c>
      <c r="W154" s="128">
        <f>STDEV(W146:W150)</f>
        <v>0.54772255750516619</v>
      </c>
      <c r="X154" s="143">
        <f>W154/$BS$144</f>
        <v>1.006842936590379E-3</v>
      </c>
      <c r="Y154" s="129"/>
      <c r="Z154" s="128">
        <f>STDEV(Z146:Z150)</f>
        <v>2.4899799195977463</v>
      </c>
      <c r="AA154" s="143">
        <f>Z154/$BS$144</f>
        <v>4.577168969848798E-3</v>
      </c>
      <c r="AB154" s="128">
        <f>STDEV(AB146:AB150)</f>
        <v>0.83666002653407556</v>
      </c>
      <c r="AC154" s="143">
        <f>AB154/$BS$144</f>
        <v>1.5379779899523448E-3</v>
      </c>
      <c r="AD154" s="128">
        <f>STDEV(AD146:AD150)</f>
        <v>0.89442719099991586</v>
      </c>
      <c r="AE154" s="143">
        <f>AD154/$BS$144</f>
        <v>1.6441676305145511E-3</v>
      </c>
      <c r="AF154" s="129"/>
      <c r="AG154" s="128">
        <f>STDEV(AG146:AG150)</f>
        <v>1.3038404810405297</v>
      </c>
      <c r="AH154" s="143">
        <f>AG154/$BS$144</f>
        <v>2.3967655901480328E-3</v>
      </c>
      <c r="AI154" s="128">
        <f>STDEV(AI146:AI150)</f>
        <v>1.8708286933869707</v>
      </c>
      <c r="AJ154" s="143">
        <f>AI154/$BS$144</f>
        <v>3.4390233334319312E-3</v>
      </c>
      <c r="AK154" s="128">
        <f>STDEV(AK146:AK150)</f>
        <v>1</v>
      </c>
      <c r="AL154" s="143">
        <f>AK154/$BS$144</f>
        <v>1.838235294117647E-3</v>
      </c>
      <c r="AM154" s="129"/>
      <c r="AN154" s="128">
        <f>STDEV(AN146:AN150)</f>
        <v>1.1401754250991378</v>
      </c>
      <c r="AO154" s="143">
        <f>AN154/$BS$144</f>
        <v>2.0959107079028269E-3</v>
      </c>
      <c r="AP154" s="128">
        <f>STDEV(AP146:AP150)</f>
        <v>1.1401754250991381</v>
      </c>
      <c r="AQ154" s="143">
        <f>AP154/$BS$144</f>
        <v>2.0959107079028274E-3</v>
      </c>
      <c r="AR154" s="128">
        <f>STDEV(AR146:AR150)</f>
        <v>1.0954451150103321</v>
      </c>
      <c r="AS154" s="143">
        <f>AR154/$BS$144</f>
        <v>2.0136858731807576E-3</v>
      </c>
      <c r="AT154" s="128"/>
      <c r="AU154" s="127">
        <f>STDEV(AU146:AU150)</f>
        <v>1.3038404810405297</v>
      </c>
      <c r="AV154" s="143">
        <f>AU154/$BS$144</f>
        <v>2.3967655901480328E-3</v>
      </c>
      <c r="AW154" s="128">
        <f>STDEV(AW146:AW150)</f>
        <v>2.5495097567963922</v>
      </c>
      <c r="AX154" s="143">
        <f>AW154/$BS$144</f>
        <v>4.6865988176404269E-3</v>
      </c>
      <c r="AY154" s="128">
        <f>STDEV(AY146:AY150)</f>
        <v>2.7748873851023212</v>
      </c>
      <c r="AZ154" s="143">
        <f>AY154/$BS$144</f>
        <v>5.1008959284969142E-3</v>
      </c>
      <c r="BA154" s="129"/>
      <c r="BB154" s="128">
        <f>STDEV(BB146:BB150)</f>
        <v>0.83666002653407556</v>
      </c>
      <c r="BC154" s="143">
        <f>BB154/$BS$144</f>
        <v>1.5379779899523448E-3</v>
      </c>
      <c r="BD154" s="128">
        <f>STDEV(BD146:BD150)</f>
        <v>2.6076809620810595</v>
      </c>
      <c r="BE154" s="143">
        <f>BD154/$BS$144</f>
        <v>4.7935311802960656E-3</v>
      </c>
      <c r="BF154" s="128">
        <f>STDEV(BF146:BF150)</f>
        <v>1.7888543819998317</v>
      </c>
      <c r="BG154" s="143">
        <f>BF154/$BS$144</f>
        <v>3.2883352610291023E-3</v>
      </c>
      <c r="BH154" s="129"/>
      <c r="BI154" s="128">
        <f>STDEV(BI146:BI150)</f>
        <v>2.0736441353327719</v>
      </c>
      <c r="BJ154" s="143">
        <f>BI154/$BS$144</f>
        <v>3.8118458370087721E-3</v>
      </c>
      <c r="BK154" s="128">
        <f>STDEV(BK146:BK150)</f>
        <v>3.4351128074635335</v>
      </c>
      <c r="BL154" s="143">
        <f>BK154/$BS$144</f>
        <v>6.3145456019550253E-3</v>
      </c>
      <c r="BM154" s="128">
        <f>STDEV(BM146:BM150)</f>
        <v>2.0493901531919199</v>
      </c>
      <c r="BN154" s="143">
        <f>BM154/$BS$144</f>
        <v>3.7672613110145588E-3</v>
      </c>
      <c r="BO154" s="129"/>
      <c r="BP154" s="128">
        <f>STDEV(BP146:BP150)</f>
        <v>4.3931765272977596</v>
      </c>
      <c r="BQ154" s="143">
        <f>BP154/$BS$144</f>
        <v>8.07569214576794E-3</v>
      </c>
      <c r="BR154" s="129"/>
      <c r="BS154" s="129"/>
    </row>
    <row r="155" spans="1:71" ht="13.5" x14ac:dyDescent="0.25">
      <c r="A155" s="161" t="s">
        <v>29</v>
      </c>
      <c r="B155" s="130">
        <f>MAX(B146:B150)</f>
        <v>545</v>
      </c>
      <c r="C155" s="163">
        <f>(B155-$BS$144)/$BS$144</f>
        <v>1.838235294117647E-3</v>
      </c>
      <c r="D155" s="131"/>
      <c r="E155" s="130">
        <f>MAX(E146:E150)</f>
        <v>546</v>
      </c>
      <c r="F155" s="163">
        <f>(E155-$BS$144)/$BS$144</f>
        <v>3.6764705882352941E-3</v>
      </c>
      <c r="G155" s="131">
        <f>MAX(G146:G150)</f>
        <v>545</v>
      </c>
      <c r="H155" s="163">
        <f>(G155-$BS$144)/$BS$144</f>
        <v>1.838235294117647E-3</v>
      </c>
      <c r="I155" s="131">
        <f>MAX(I146:I150)</f>
        <v>545</v>
      </c>
      <c r="J155" s="163">
        <f>(I155-$BS$144)/$BS$144</f>
        <v>1.838235294117647E-3</v>
      </c>
      <c r="K155" s="131"/>
      <c r="L155" s="130">
        <f>MAX(L146:L150)</f>
        <v>546</v>
      </c>
      <c r="M155" s="163">
        <f>(L155-$BS$144)/$BS$144</f>
        <v>3.6764705882352941E-3</v>
      </c>
      <c r="N155" s="131">
        <f>MAX(N146:N150)</f>
        <v>545</v>
      </c>
      <c r="O155" s="163">
        <f>(N155-$BS$144)/$BS$144</f>
        <v>1.838235294117647E-3</v>
      </c>
      <c r="P155" s="131">
        <f>MAX(P146:P150)</f>
        <v>545</v>
      </c>
      <c r="Q155" s="163">
        <f>(P155-$BS$144)/$BS$144</f>
        <v>1.838235294117647E-3</v>
      </c>
      <c r="R155" s="132"/>
      <c r="S155" s="130">
        <f>MAX(S146:S150)</f>
        <v>548</v>
      </c>
      <c r="T155" s="163">
        <f>(S155-$BS$144)/$BS$144</f>
        <v>7.3529411764705881E-3</v>
      </c>
      <c r="U155" s="131">
        <f>MAX(U146:U150)</f>
        <v>545</v>
      </c>
      <c r="V155" s="163">
        <f>(U155-$BS$144)/$BS$144</f>
        <v>1.838235294117647E-3</v>
      </c>
      <c r="W155" s="131">
        <f>MAX(W146:W150)</f>
        <v>545</v>
      </c>
      <c r="X155" s="163">
        <f>(W155-$BS$144)/$BS$144</f>
        <v>1.838235294117647E-3</v>
      </c>
      <c r="Y155" s="131"/>
      <c r="Z155" s="130">
        <f>MAX(Z146:Z150)</f>
        <v>552</v>
      </c>
      <c r="AA155" s="163">
        <f>(Z155-$BS$144)/$BS$144</f>
        <v>1.4705882352941176E-2</v>
      </c>
      <c r="AB155" s="131">
        <f>MAX(AB146:AB150)</f>
        <v>546</v>
      </c>
      <c r="AC155" s="163">
        <f>(AB155-$BS$144)/$BS$144</f>
        <v>3.6764705882352941E-3</v>
      </c>
      <c r="AD155" s="131">
        <f>MAX(AD146:AD150)</f>
        <v>546</v>
      </c>
      <c r="AE155" s="163">
        <f>(AD155-$BS$144)/$BS$144</f>
        <v>3.6764705882352941E-3</v>
      </c>
      <c r="AF155" s="132"/>
      <c r="AG155" s="130">
        <f>MAX(AG146:AG150)</f>
        <v>552</v>
      </c>
      <c r="AH155" s="163">
        <f>(AG155-$BS$144)/$BS$144</f>
        <v>1.4705882352941176E-2</v>
      </c>
      <c r="AI155" s="131">
        <f>MAX(AI146:AI150)</f>
        <v>549</v>
      </c>
      <c r="AJ155" s="163">
        <f>(AI155-$BS$144)/$BS$144</f>
        <v>9.1911764705882356E-3</v>
      </c>
      <c r="AK155" s="131">
        <f>MAX(AK146:AK150)</f>
        <v>546</v>
      </c>
      <c r="AL155" s="163">
        <f>(AK155-$BS$144)/$BS$144</f>
        <v>3.6764705882352941E-3</v>
      </c>
      <c r="AM155" s="131"/>
      <c r="AN155" s="130">
        <f>MAX(AN146:AN150)</f>
        <v>554</v>
      </c>
      <c r="AO155" s="163">
        <f>(AN155-$BS$144)/$BS$144</f>
        <v>1.8382352941176471E-2</v>
      </c>
      <c r="AP155" s="131">
        <f>MAX(AP146:AP150)</f>
        <v>548</v>
      </c>
      <c r="AQ155" s="163">
        <f>(AP155-$BS$144)/$BS$144</f>
        <v>7.3529411764705881E-3</v>
      </c>
      <c r="AR155" s="131">
        <f>MAX(AR146:AR150)</f>
        <v>547</v>
      </c>
      <c r="AS155" s="163">
        <f>(AR155-$BS$144)/$BS$144</f>
        <v>5.5147058823529415E-3</v>
      </c>
      <c r="AT155" s="132"/>
      <c r="AU155" s="130">
        <f>MAX(AU146:AU150)</f>
        <v>555</v>
      </c>
      <c r="AV155" s="163">
        <f>(AU155-$BS$144)/$BS$144</f>
        <v>2.0220588235294119E-2</v>
      </c>
      <c r="AW155" s="131">
        <f>MAX(AW146:AW150)</f>
        <v>552</v>
      </c>
      <c r="AX155" s="163">
        <f>(AW155-$BS$144)/$BS$144</f>
        <v>1.4705882352941176E-2</v>
      </c>
      <c r="AY155" s="131">
        <f>MAX(AY146:AY150)</f>
        <v>552</v>
      </c>
      <c r="AZ155" s="163">
        <f>(AY155-$BS$144)/$BS$144</f>
        <v>1.4705882352941176E-2</v>
      </c>
      <c r="BA155" s="131"/>
      <c r="BB155" s="130">
        <f>MAX(BB146:BB150)</f>
        <v>555</v>
      </c>
      <c r="BC155" s="163">
        <f>(BB155-$BS$144)/$BS$144</f>
        <v>2.0220588235294119E-2</v>
      </c>
      <c r="BD155" s="131">
        <f>MAX(BD146:BD150)</f>
        <v>553</v>
      </c>
      <c r="BE155" s="163">
        <f>(BD155-$BS$144)/$BS$144</f>
        <v>1.6544117647058824E-2</v>
      </c>
      <c r="BF155" s="131">
        <f>MAX(BF146:BF150)</f>
        <v>552</v>
      </c>
      <c r="BG155" s="163">
        <f>(BF155-$BS$144)/$BS$144</f>
        <v>1.4705882352941176E-2</v>
      </c>
      <c r="BH155" s="132"/>
      <c r="BI155" s="130">
        <f>MAX(BI146:BI150)</f>
        <v>560</v>
      </c>
      <c r="BJ155" s="163">
        <f>(BI155-$BS$144)/$BS$144</f>
        <v>2.9411764705882353E-2</v>
      </c>
      <c r="BK155" s="131">
        <f>MAX(BK146:BK150)</f>
        <v>561</v>
      </c>
      <c r="BL155" s="163">
        <f>(BK155-$BS$144)/$BS$144</f>
        <v>3.125E-2</v>
      </c>
      <c r="BM155" s="131">
        <f>MAX(BM146:BM150)</f>
        <v>554</v>
      </c>
      <c r="BN155" s="163">
        <f>(BM155-$BS$144)/$BS$144</f>
        <v>1.8382352941176471E-2</v>
      </c>
      <c r="BO155" s="131"/>
      <c r="BP155" s="130">
        <f>MAX(BP146:BP150)</f>
        <v>599</v>
      </c>
      <c r="BQ155" s="163">
        <f>(BP155-$BS$144)/$BS$144</f>
        <v>0.10110294117647059</v>
      </c>
      <c r="BR155" s="132"/>
      <c r="BS155" s="132"/>
    </row>
  </sheetData>
  <mergeCells count="253">
    <mergeCell ref="BS144:BS150"/>
    <mergeCell ref="D146:D150"/>
    <mergeCell ref="K146:K150"/>
    <mergeCell ref="R146:R150"/>
    <mergeCell ref="Y146:Y150"/>
    <mergeCell ref="AF146:AF150"/>
    <mergeCell ref="AM146:AM150"/>
    <mergeCell ref="AT146:AT150"/>
    <mergeCell ref="BA146:BA150"/>
    <mergeCell ref="BH146:BH150"/>
    <mergeCell ref="BO146:BO150"/>
    <mergeCell ref="AG143:AM143"/>
    <mergeCell ref="AN143:AT143"/>
    <mergeCell ref="AU143:BA143"/>
    <mergeCell ref="BB143:BH143"/>
    <mergeCell ref="BI143:BM143"/>
    <mergeCell ref="B143:D143"/>
    <mergeCell ref="E143:I143"/>
    <mergeCell ref="L143:R143"/>
    <mergeCell ref="S143:Y143"/>
    <mergeCell ref="Z143:AF143"/>
    <mergeCell ref="BS130:BS136"/>
    <mergeCell ref="D132:D136"/>
    <mergeCell ref="K132:K136"/>
    <mergeCell ref="R132:R136"/>
    <mergeCell ref="Y132:Y136"/>
    <mergeCell ref="AF132:AF136"/>
    <mergeCell ref="AM132:AM136"/>
    <mergeCell ref="AT132:AT136"/>
    <mergeCell ref="BA132:BA136"/>
    <mergeCell ref="BH132:BH136"/>
    <mergeCell ref="BO132:BO136"/>
    <mergeCell ref="AG129:AM129"/>
    <mergeCell ref="AN129:AT129"/>
    <mergeCell ref="AU129:BA129"/>
    <mergeCell ref="BB129:BH129"/>
    <mergeCell ref="BI129:BM129"/>
    <mergeCell ref="B129:D129"/>
    <mergeCell ref="E129:I129"/>
    <mergeCell ref="L129:R129"/>
    <mergeCell ref="S129:Y129"/>
    <mergeCell ref="Z129:AF129"/>
    <mergeCell ref="BS116:BS122"/>
    <mergeCell ref="D118:D122"/>
    <mergeCell ref="K118:K122"/>
    <mergeCell ref="R118:R122"/>
    <mergeCell ref="Y118:Y122"/>
    <mergeCell ref="AF118:AF122"/>
    <mergeCell ref="AM118:AM122"/>
    <mergeCell ref="AT118:AT122"/>
    <mergeCell ref="BA118:BA122"/>
    <mergeCell ref="BH118:BH122"/>
    <mergeCell ref="BO118:BO122"/>
    <mergeCell ref="AG115:AM115"/>
    <mergeCell ref="AN115:AT115"/>
    <mergeCell ref="AU115:BA115"/>
    <mergeCell ref="BB115:BH115"/>
    <mergeCell ref="BI115:BM115"/>
    <mergeCell ref="B115:D115"/>
    <mergeCell ref="E115:I115"/>
    <mergeCell ref="L115:R115"/>
    <mergeCell ref="S115:Y115"/>
    <mergeCell ref="Z115:AF115"/>
    <mergeCell ref="BS102:BS108"/>
    <mergeCell ref="D104:D108"/>
    <mergeCell ref="K104:K108"/>
    <mergeCell ref="R104:R108"/>
    <mergeCell ref="Y104:Y108"/>
    <mergeCell ref="AF104:AF108"/>
    <mergeCell ref="AM104:AM108"/>
    <mergeCell ref="AT104:AT108"/>
    <mergeCell ref="BA104:BA108"/>
    <mergeCell ref="BH104:BH108"/>
    <mergeCell ref="BO104:BO108"/>
    <mergeCell ref="AG101:AM101"/>
    <mergeCell ref="AN101:AT101"/>
    <mergeCell ref="AU101:BA101"/>
    <mergeCell ref="BB101:BH101"/>
    <mergeCell ref="BI101:BM101"/>
    <mergeCell ref="B101:D101"/>
    <mergeCell ref="E101:I101"/>
    <mergeCell ref="L101:R101"/>
    <mergeCell ref="S101:Y101"/>
    <mergeCell ref="Z101:AF101"/>
    <mergeCell ref="BS88:BS94"/>
    <mergeCell ref="D90:D94"/>
    <mergeCell ref="K90:K94"/>
    <mergeCell ref="R90:R94"/>
    <mergeCell ref="Y90:Y94"/>
    <mergeCell ref="AF90:AF94"/>
    <mergeCell ref="AM90:AM94"/>
    <mergeCell ref="AT90:AT94"/>
    <mergeCell ref="BA90:BA94"/>
    <mergeCell ref="BH90:BH94"/>
    <mergeCell ref="BO90:BO94"/>
    <mergeCell ref="BR90:BR94"/>
    <mergeCell ref="AG87:AM87"/>
    <mergeCell ref="AN87:AT87"/>
    <mergeCell ref="AU87:BA87"/>
    <mergeCell ref="BB87:BH87"/>
    <mergeCell ref="BI87:BM87"/>
    <mergeCell ref="B87:D87"/>
    <mergeCell ref="E87:I87"/>
    <mergeCell ref="L87:R87"/>
    <mergeCell ref="S87:Y87"/>
    <mergeCell ref="Z87:AF87"/>
    <mergeCell ref="BS74:BS80"/>
    <mergeCell ref="D76:D80"/>
    <mergeCell ref="K76:K80"/>
    <mergeCell ref="R76:R80"/>
    <mergeCell ref="Y76:Y80"/>
    <mergeCell ref="AF76:AF80"/>
    <mergeCell ref="AM76:AM80"/>
    <mergeCell ref="AT76:AT80"/>
    <mergeCell ref="BA76:BA80"/>
    <mergeCell ref="BH76:BH80"/>
    <mergeCell ref="BO76:BO80"/>
    <mergeCell ref="AG73:AM73"/>
    <mergeCell ref="AN73:AT73"/>
    <mergeCell ref="AU73:BA73"/>
    <mergeCell ref="BB73:BH73"/>
    <mergeCell ref="BI73:BM73"/>
    <mergeCell ref="B73:D73"/>
    <mergeCell ref="E73:I73"/>
    <mergeCell ref="L73:R73"/>
    <mergeCell ref="S73:Y73"/>
    <mergeCell ref="Z73:AF73"/>
    <mergeCell ref="BS60:BS66"/>
    <mergeCell ref="D62:D66"/>
    <mergeCell ref="K62:K66"/>
    <mergeCell ref="R62:R66"/>
    <mergeCell ref="Y62:Y66"/>
    <mergeCell ref="AF62:AF66"/>
    <mergeCell ref="AM62:AM66"/>
    <mergeCell ref="AT62:AT66"/>
    <mergeCell ref="BA62:BA66"/>
    <mergeCell ref="BH62:BH66"/>
    <mergeCell ref="BO62:BO66"/>
    <mergeCell ref="AG59:AM59"/>
    <mergeCell ref="AN59:AT59"/>
    <mergeCell ref="AU59:BA59"/>
    <mergeCell ref="BB59:BH59"/>
    <mergeCell ref="BI59:BM59"/>
    <mergeCell ref="B59:D59"/>
    <mergeCell ref="E59:I59"/>
    <mergeCell ref="L59:R59"/>
    <mergeCell ref="S59:Y59"/>
    <mergeCell ref="Z59:AF59"/>
    <mergeCell ref="BS46:BS52"/>
    <mergeCell ref="D48:D52"/>
    <mergeCell ref="K48:K52"/>
    <mergeCell ref="R48:R52"/>
    <mergeCell ref="Y48:Y52"/>
    <mergeCell ref="AF48:AF52"/>
    <mergeCell ref="AM48:AM52"/>
    <mergeCell ref="AT48:AT52"/>
    <mergeCell ref="BA48:BA52"/>
    <mergeCell ref="BH48:BH52"/>
    <mergeCell ref="BO48:BO52"/>
    <mergeCell ref="AG45:AM45"/>
    <mergeCell ref="AN45:AT45"/>
    <mergeCell ref="AU45:BA45"/>
    <mergeCell ref="BB45:BH45"/>
    <mergeCell ref="BI45:BM45"/>
    <mergeCell ref="B45:D45"/>
    <mergeCell ref="E45:I45"/>
    <mergeCell ref="L45:R45"/>
    <mergeCell ref="S45:Y45"/>
    <mergeCell ref="Z45:AF45"/>
    <mergeCell ref="BS32:BS38"/>
    <mergeCell ref="D34:D38"/>
    <mergeCell ref="K34:K38"/>
    <mergeCell ref="R34:R38"/>
    <mergeCell ref="Y34:Y38"/>
    <mergeCell ref="AF34:AF38"/>
    <mergeCell ref="AM34:AM38"/>
    <mergeCell ref="AT34:AT38"/>
    <mergeCell ref="BA34:BA38"/>
    <mergeCell ref="BH34:BH38"/>
    <mergeCell ref="BO34:BO38"/>
    <mergeCell ref="AG31:AM31"/>
    <mergeCell ref="AN31:AT31"/>
    <mergeCell ref="AU31:BA31"/>
    <mergeCell ref="BB31:BH31"/>
    <mergeCell ref="BI31:BM31"/>
    <mergeCell ref="B31:D31"/>
    <mergeCell ref="E31:I31"/>
    <mergeCell ref="L31:R31"/>
    <mergeCell ref="S31:Y31"/>
    <mergeCell ref="Z31:AF31"/>
    <mergeCell ref="AG16:AM16"/>
    <mergeCell ref="AN16:AT16"/>
    <mergeCell ref="BS17:BS23"/>
    <mergeCell ref="D19:D23"/>
    <mergeCell ref="K19:K23"/>
    <mergeCell ref="R19:R23"/>
    <mergeCell ref="Y19:Y23"/>
    <mergeCell ref="AF19:AF23"/>
    <mergeCell ref="AM19:AM23"/>
    <mergeCell ref="AT19:AT23"/>
    <mergeCell ref="BA19:BA23"/>
    <mergeCell ref="BH19:BH23"/>
    <mergeCell ref="BO19:BO23"/>
    <mergeCell ref="AU16:BA16"/>
    <mergeCell ref="BB16:BH16"/>
    <mergeCell ref="BI16:BM16"/>
    <mergeCell ref="B16:D16"/>
    <mergeCell ref="E16:I16"/>
    <mergeCell ref="L16:R16"/>
    <mergeCell ref="S16:Y16"/>
    <mergeCell ref="Z16:AF16"/>
    <mergeCell ref="BP16:BR16"/>
    <mergeCell ref="BR19:BR23"/>
    <mergeCell ref="B2:D2"/>
    <mergeCell ref="L2:R2"/>
    <mergeCell ref="Z2:AF2"/>
    <mergeCell ref="S2:Y2"/>
    <mergeCell ref="AG2:AM2"/>
    <mergeCell ref="D5:D9"/>
    <mergeCell ref="K5:K9"/>
    <mergeCell ref="R5:R9"/>
    <mergeCell ref="Y5:Y9"/>
    <mergeCell ref="AF5:AF9"/>
    <mergeCell ref="AN2:AT2"/>
    <mergeCell ref="E2:I2"/>
    <mergeCell ref="AU2:BA2"/>
    <mergeCell ref="BB2:BH2"/>
    <mergeCell ref="BS3:BS9"/>
    <mergeCell ref="AM5:AM9"/>
    <mergeCell ref="AT5:AT9"/>
    <mergeCell ref="BI2:BM2"/>
    <mergeCell ref="BA5:BA9"/>
    <mergeCell ref="BH5:BH9"/>
    <mergeCell ref="BO5:BO9"/>
    <mergeCell ref="BP2:BR2"/>
    <mergeCell ref="BR5:BR9"/>
    <mergeCell ref="BP101:BR101"/>
    <mergeCell ref="BR104:BR108"/>
    <mergeCell ref="BP115:BR115"/>
    <mergeCell ref="BR118:BR122"/>
    <mergeCell ref="BP129:BR129"/>
    <mergeCell ref="BR132:BR136"/>
    <mergeCell ref="BP143:BR143"/>
    <mergeCell ref="BR146:BR150"/>
    <mergeCell ref="BP31:BR31"/>
    <mergeCell ref="BR34:BR38"/>
    <mergeCell ref="BP45:BR45"/>
    <mergeCell ref="BR48:BR52"/>
    <mergeCell ref="BP59:BR59"/>
    <mergeCell ref="BR62:BR66"/>
    <mergeCell ref="BP73:BR73"/>
    <mergeCell ref="BR76:BR80"/>
    <mergeCell ref="BP87:BR8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9"/>
  <sheetViews>
    <sheetView tabSelected="1" workbookViewId="0">
      <selection activeCell="J26" sqref="J26"/>
    </sheetView>
  </sheetViews>
  <sheetFormatPr defaultRowHeight="15" x14ac:dyDescent="0.25"/>
  <cols>
    <col min="1" max="1" width="7.42578125" style="165" customWidth="1"/>
    <col min="2" max="2" width="6.140625" style="165" customWidth="1"/>
    <col min="3" max="3" width="4.5703125" style="165" customWidth="1"/>
    <col min="4" max="4" width="5.7109375" style="165" customWidth="1"/>
    <col min="5" max="5" width="6" style="165" customWidth="1"/>
    <col min="6" max="6" width="5.28515625" style="165" customWidth="1"/>
    <col min="7" max="7" width="3.7109375" style="165" customWidth="1"/>
    <col min="8" max="8" width="5.42578125" style="165" customWidth="1"/>
    <col min="9" max="9" width="5.7109375" style="165" customWidth="1"/>
    <col min="10" max="10" width="5.85546875" style="165" customWidth="1"/>
    <col min="11" max="11" width="3.28515625" style="165" customWidth="1"/>
    <col min="12" max="12" width="5.28515625" style="165" customWidth="1"/>
    <col min="13" max="13" width="5.42578125" style="165" customWidth="1"/>
    <col min="14" max="14" width="5.7109375" style="165" customWidth="1"/>
    <col min="15" max="15" width="4" style="165" customWidth="1"/>
    <col min="16" max="16" width="6.28515625" style="165" customWidth="1"/>
    <col min="17" max="17" width="5.42578125" style="165" customWidth="1"/>
    <col min="18" max="18" width="6.140625" style="165" customWidth="1"/>
    <col min="19" max="19" width="4.28515625" style="165" customWidth="1"/>
    <col min="20" max="21" width="5.28515625" style="165" customWidth="1"/>
    <col min="22" max="22" width="5.5703125" style="165" customWidth="1"/>
    <col min="23" max="23" width="3.42578125" style="165" customWidth="1"/>
    <col min="24" max="24" width="6.7109375" style="165" customWidth="1"/>
    <col min="25" max="25" width="6.140625" style="165" customWidth="1"/>
    <col min="26" max="16384" width="9.140625" style="165"/>
  </cols>
  <sheetData>
    <row r="2" spans="1:23" x14ac:dyDescent="0.25">
      <c r="A2" s="175" t="s">
        <v>0</v>
      </c>
      <c r="B2" s="256" t="s">
        <v>1</v>
      </c>
      <c r="C2" s="257"/>
      <c r="D2" s="251">
        <v>10</v>
      </c>
      <c r="E2" s="247"/>
      <c r="F2" s="247"/>
      <c r="G2" s="258"/>
      <c r="H2" s="233">
        <v>20</v>
      </c>
      <c r="I2" s="259"/>
      <c r="J2" s="259"/>
      <c r="K2" s="234"/>
      <c r="L2" s="233">
        <v>30</v>
      </c>
      <c r="M2" s="259"/>
      <c r="N2" s="259"/>
      <c r="O2" s="234"/>
      <c r="P2" s="233">
        <v>40</v>
      </c>
      <c r="Q2" s="259"/>
      <c r="R2" s="259"/>
      <c r="S2" s="234"/>
      <c r="T2" s="233">
        <v>50</v>
      </c>
      <c r="U2" s="259"/>
      <c r="V2" s="259"/>
      <c r="W2" s="234"/>
    </row>
    <row r="3" spans="1:23" x14ac:dyDescent="0.25">
      <c r="A3" s="171"/>
      <c r="B3" s="183"/>
      <c r="C3" s="199"/>
      <c r="D3" s="187" t="s">
        <v>20</v>
      </c>
      <c r="E3" s="187" t="s">
        <v>16</v>
      </c>
      <c r="F3" s="187" t="s">
        <v>15</v>
      </c>
      <c r="G3" s="187" t="s">
        <v>32</v>
      </c>
      <c r="H3" s="187" t="s">
        <v>20</v>
      </c>
      <c r="I3" s="187" t="s">
        <v>16</v>
      </c>
      <c r="J3" s="187" t="s">
        <v>15</v>
      </c>
      <c r="K3" s="187" t="s">
        <v>32</v>
      </c>
      <c r="L3" s="187" t="s">
        <v>20</v>
      </c>
      <c r="M3" s="187" t="s">
        <v>16</v>
      </c>
      <c r="N3" s="187" t="s">
        <v>15</v>
      </c>
      <c r="O3" s="187" t="s">
        <v>32</v>
      </c>
      <c r="P3" s="187" t="s">
        <v>20</v>
      </c>
      <c r="Q3" s="187" t="s">
        <v>16</v>
      </c>
      <c r="R3" s="187" t="s">
        <v>15</v>
      </c>
      <c r="S3" s="187" t="s">
        <v>32</v>
      </c>
      <c r="T3" s="187" t="s">
        <v>20</v>
      </c>
      <c r="U3" s="187" t="s">
        <v>16</v>
      </c>
      <c r="V3" s="187" t="s">
        <v>15</v>
      </c>
      <c r="W3" s="187" t="s">
        <v>32</v>
      </c>
    </row>
    <row r="4" spans="1:23" x14ac:dyDescent="0.25">
      <c r="A4" s="166"/>
      <c r="B4" s="167" t="s">
        <v>30</v>
      </c>
      <c r="C4" s="168" t="s">
        <v>31</v>
      </c>
      <c r="D4" s="167" t="s">
        <v>30</v>
      </c>
      <c r="E4" s="212" t="s">
        <v>30</v>
      </c>
      <c r="F4" s="200" t="s">
        <v>30</v>
      </c>
      <c r="G4" s="188" t="s">
        <v>31</v>
      </c>
      <c r="H4" s="169" t="s">
        <v>30</v>
      </c>
      <c r="I4" s="169" t="s">
        <v>30</v>
      </c>
      <c r="J4" s="191" t="s">
        <v>30</v>
      </c>
      <c r="K4" s="188" t="s">
        <v>31</v>
      </c>
      <c r="L4" s="166" t="s">
        <v>30</v>
      </c>
      <c r="M4" s="169" t="s">
        <v>30</v>
      </c>
      <c r="N4" s="191" t="s">
        <v>30</v>
      </c>
      <c r="O4" s="188" t="s">
        <v>31</v>
      </c>
      <c r="P4" s="166" t="s">
        <v>30</v>
      </c>
      <c r="Q4" s="169" t="s">
        <v>30</v>
      </c>
      <c r="R4" s="191" t="s">
        <v>30</v>
      </c>
      <c r="S4" s="188" t="s">
        <v>31</v>
      </c>
      <c r="T4" s="166" t="s">
        <v>30</v>
      </c>
      <c r="U4" s="169" t="s">
        <v>30</v>
      </c>
      <c r="V4" s="191" t="s">
        <v>30</v>
      </c>
      <c r="W4" s="188" t="s">
        <v>31</v>
      </c>
    </row>
    <row r="5" spans="1:23" x14ac:dyDescent="0.25">
      <c r="A5" s="170" t="s">
        <v>5</v>
      </c>
      <c r="B5" s="184">
        <v>8.933823529411769E-2</v>
      </c>
      <c r="C5" s="206">
        <v>0.8</v>
      </c>
      <c r="D5" s="189">
        <v>2.4632352941176428E-2</v>
      </c>
      <c r="E5" s="172">
        <v>2.1323529411764748E-2</v>
      </c>
      <c r="F5" s="172">
        <v>1.2499999999999916E-2</v>
      </c>
      <c r="G5" s="196">
        <v>1.2</v>
      </c>
      <c r="H5" s="172">
        <v>1.8014705882352856E-2</v>
      </c>
      <c r="I5" s="172">
        <v>9.9264705882352519E-3</v>
      </c>
      <c r="J5" s="172">
        <v>9.5588235294118487E-3</v>
      </c>
      <c r="K5" s="194">
        <v>1.5</v>
      </c>
      <c r="L5" s="176">
        <v>1.6176470588235209E-2</v>
      </c>
      <c r="M5" s="172">
        <v>9.1911764705882356E-3</v>
      </c>
      <c r="N5" s="172">
        <v>7.7205882352942012E-3</v>
      </c>
      <c r="O5" s="194">
        <v>1.8</v>
      </c>
      <c r="P5" s="176">
        <v>1.5808823529411806E-2</v>
      </c>
      <c r="Q5" s="172">
        <v>4.4117647058823112E-3</v>
      </c>
      <c r="R5" s="172">
        <v>2.2058823529412601E-3</v>
      </c>
      <c r="S5" s="192">
        <v>2.2000000000000002</v>
      </c>
      <c r="T5" s="176">
        <v>1.1397058823529496E-2</v>
      </c>
      <c r="U5" s="172">
        <v>3.6764705882352941E-3</v>
      </c>
      <c r="V5" s="172">
        <v>1.838235294117647E-3</v>
      </c>
      <c r="W5" s="194">
        <v>2.6</v>
      </c>
    </row>
    <row r="6" spans="1:23" x14ac:dyDescent="0.25">
      <c r="A6" s="170" t="s">
        <v>6</v>
      </c>
      <c r="B6" s="184">
        <v>5.3885483408685333E-2</v>
      </c>
      <c r="C6" s="206">
        <v>0.9</v>
      </c>
      <c r="D6" s="189">
        <v>6.044804408324808E-3</v>
      </c>
      <c r="E6" s="172">
        <v>4.0588393013988667E-3</v>
      </c>
      <c r="F6" s="172">
        <v>3.4153422276462816E-3</v>
      </c>
      <c r="G6" s="196">
        <v>1.3</v>
      </c>
      <c r="H6" s="172">
        <v>3.2026923325843819E-3</v>
      </c>
      <c r="I6" s="172">
        <v>2.4131140265719912E-3</v>
      </c>
      <c r="J6" s="178">
        <v>1.8694699470224122E-3</v>
      </c>
      <c r="K6" s="194">
        <v>1.7</v>
      </c>
      <c r="L6" s="176">
        <v>2.4500966170175392E-3</v>
      </c>
      <c r="M6" s="172">
        <v>1.7252378442848568E-3</v>
      </c>
      <c r="N6" s="178">
        <v>1.0225686258194494E-3</v>
      </c>
      <c r="O6" s="194">
        <v>2.1</v>
      </c>
      <c r="P6" s="176">
        <v>1.9785685888368053E-3</v>
      </c>
      <c r="Q6" s="172">
        <v>1.5625144463243929E-3</v>
      </c>
      <c r="R6" s="178">
        <v>9.3196127922783045E-4</v>
      </c>
      <c r="S6" s="192">
        <v>2.4</v>
      </c>
      <c r="T6" s="176">
        <v>1.6549709224382622E-3</v>
      </c>
      <c r="U6" s="172">
        <v>1.085439029576773E-3</v>
      </c>
      <c r="V6" s="178">
        <v>7.3040616129956828E-4</v>
      </c>
      <c r="W6" s="192">
        <v>2.7</v>
      </c>
    </row>
    <row r="7" spans="1:23" x14ac:dyDescent="0.25">
      <c r="A7" s="170" t="s">
        <v>7</v>
      </c>
      <c r="B7" s="184">
        <v>6.4579256360078274E-2</v>
      </c>
      <c r="C7" s="206">
        <v>1.7</v>
      </c>
      <c r="D7" s="189">
        <v>1.6829745596868929E-2</v>
      </c>
      <c r="E7" s="172">
        <v>7.8277886497064575E-3</v>
      </c>
      <c r="F7" s="172">
        <v>7.0450097847358567E-3</v>
      </c>
      <c r="G7" s="196">
        <v>2.2999999999999998</v>
      </c>
      <c r="H7" s="172">
        <v>1.3698630136986301E-2</v>
      </c>
      <c r="I7" s="172">
        <v>5.8708414872798431E-3</v>
      </c>
      <c r="J7" s="172">
        <v>5.4794520547944313E-3</v>
      </c>
      <c r="K7" s="194">
        <v>2.9</v>
      </c>
      <c r="L7" s="176">
        <v>9.3933463796476609E-3</v>
      </c>
      <c r="M7" s="172">
        <v>5.8708414872798431E-3</v>
      </c>
      <c r="N7" s="172">
        <v>5.4794520547944313E-3</v>
      </c>
      <c r="O7" s="194">
        <v>3.6</v>
      </c>
      <c r="P7" s="176">
        <v>7.8277886497064575E-3</v>
      </c>
      <c r="Q7" s="172">
        <v>5.8708414872798431E-3</v>
      </c>
      <c r="R7" s="172">
        <v>5.4794520547944313E-3</v>
      </c>
      <c r="S7" s="192">
        <v>4.2</v>
      </c>
      <c r="T7" s="176">
        <v>8.2191780821918702E-3</v>
      </c>
      <c r="U7" s="172">
        <v>5.4794520547944313E-3</v>
      </c>
      <c r="V7" s="172">
        <v>4.6966731898238304E-3</v>
      </c>
      <c r="W7" s="194">
        <v>4.9000000000000004</v>
      </c>
    </row>
    <row r="8" spans="1:23" x14ac:dyDescent="0.25">
      <c r="A8" s="170" t="s">
        <v>8</v>
      </c>
      <c r="B8" s="184">
        <v>6.1361771944216534E-2</v>
      </c>
      <c r="C8" s="206">
        <v>1.9</v>
      </c>
      <c r="D8" s="189">
        <v>2.5266611977030316E-2</v>
      </c>
      <c r="E8" s="172">
        <v>1.8211648892534901E-2</v>
      </c>
      <c r="F8" s="172">
        <v>1.624282198523376E-2</v>
      </c>
      <c r="G8" s="196">
        <v>2.6</v>
      </c>
      <c r="H8" s="172">
        <v>2.6743232157506076E-2</v>
      </c>
      <c r="I8" s="172">
        <v>9.0237899917965554E-3</v>
      </c>
      <c r="J8" s="172">
        <v>7.0549630844954133E-3</v>
      </c>
      <c r="K8" s="194">
        <v>3.3</v>
      </c>
      <c r="L8" s="176">
        <v>2.8055783429040235E-2</v>
      </c>
      <c r="M8" s="172">
        <v>6.2346185397866355E-3</v>
      </c>
      <c r="N8" s="172">
        <v>5.5783429040196508E-3</v>
      </c>
      <c r="O8" s="194">
        <v>4.0999999999999996</v>
      </c>
      <c r="P8" s="176">
        <v>2.1328958162428219E-2</v>
      </c>
      <c r="Q8" s="172">
        <v>5.2502050861362518E-3</v>
      </c>
      <c r="R8" s="172">
        <v>3.937653814602096E-3</v>
      </c>
      <c r="S8" s="192">
        <v>5.2</v>
      </c>
      <c r="T8" s="176">
        <v>1.2797374897456857E-2</v>
      </c>
      <c r="U8" s="172">
        <v>4.2657916324856816E-3</v>
      </c>
      <c r="V8" s="172">
        <v>3.7735849056603028E-3</v>
      </c>
      <c r="W8" s="194">
        <v>6.3</v>
      </c>
    </row>
    <row r="9" spans="1:23" x14ac:dyDescent="0.25">
      <c r="A9" s="170" t="s">
        <v>9</v>
      </c>
      <c r="B9" s="184">
        <v>6.6694855532064765E-2</v>
      </c>
      <c r="C9" s="206">
        <v>0.6</v>
      </c>
      <c r="D9" s="189">
        <v>1.0871505755226754E-2</v>
      </c>
      <c r="E9" s="172">
        <v>7.3385012919896979E-3</v>
      </c>
      <c r="F9" s="172">
        <v>3.7961005402865526E-3</v>
      </c>
      <c r="G9" s="196">
        <v>0.9</v>
      </c>
      <c r="H9" s="172">
        <v>8.4284707540522169E-3</v>
      </c>
      <c r="I9" s="172">
        <v>3.8242894056848228E-3</v>
      </c>
      <c r="J9" s="172">
        <v>3.3356824054498473E-3</v>
      </c>
      <c r="K9" s="194">
        <v>1.2</v>
      </c>
      <c r="L9" s="176">
        <v>1.8698614047450914E-3</v>
      </c>
      <c r="M9" s="172">
        <v>2.1987315010570481E-3</v>
      </c>
      <c r="N9" s="172">
        <v>1.1651397697908985E-3</v>
      </c>
      <c r="O9" s="194">
        <v>1.5</v>
      </c>
      <c r="P9" s="176">
        <v>1.7571059431525232E-3</v>
      </c>
      <c r="Q9" s="172">
        <v>7.704956542166528E-4</v>
      </c>
      <c r="R9" s="172">
        <v>2.6309607704949703E-4</v>
      </c>
      <c r="S9" s="192">
        <v>1.8</v>
      </c>
      <c r="T9" s="176">
        <v>1.6067653276955944E-3</v>
      </c>
      <c r="U9" s="172">
        <v>3.1007751937977662E-4</v>
      </c>
      <c r="V9" s="172">
        <v>2.161146347192175E-4</v>
      </c>
      <c r="W9" s="194">
        <v>2.1</v>
      </c>
    </row>
    <row r="10" spans="1:23" x14ac:dyDescent="0.25">
      <c r="A10" s="170" t="s">
        <v>10</v>
      </c>
      <c r="B10" s="184">
        <v>7.0240729867666357E-2</v>
      </c>
      <c r="C10" s="206">
        <v>0.8</v>
      </c>
      <c r="D10" s="189">
        <v>1.6087800912334617E-2</v>
      </c>
      <c r="E10" s="172">
        <v>1.1489995935143013E-2</v>
      </c>
      <c r="F10" s="172">
        <v>1.0189241678334246E-2</v>
      </c>
      <c r="G10" s="196">
        <v>1.3</v>
      </c>
      <c r="H10" s="172">
        <v>1.2628155909850438E-2</v>
      </c>
      <c r="I10" s="172">
        <v>7.0367192087077944E-3</v>
      </c>
      <c r="J10" s="172">
        <v>5.329479246646493E-3</v>
      </c>
      <c r="K10" s="194">
        <v>1.8</v>
      </c>
      <c r="L10" s="176">
        <v>7.1631814281197118E-3</v>
      </c>
      <c r="M10" s="172">
        <v>6.9734880990019177E-3</v>
      </c>
      <c r="N10" s="172">
        <v>4.1913192719389043E-3</v>
      </c>
      <c r="O10" s="194">
        <v>2.2999999999999998</v>
      </c>
      <c r="P10" s="176">
        <v>7.1180163497583009E-3</v>
      </c>
      <c r="Q10" s="172">
        <v>4.7333002122758351E-3</v>
      </c>
      <c r="R10" s="172">
        <v>3.4957770651732737E-3</v>
      </c>
      <c r="S10" s="192">
        <v>2.8</v>
      </c>
      <c r="T10" s="176">
        <v>7.6148322117338216E-3</v>
      </c>
      <c r="U10" s="172">
        <v>4.0016259428209454E-3</v>
      </c>
      <c r="V10" s="172">
        <v>3.7667675353417395E-3</v>
      </c>
      <c r="W10" s="194">
        <v>3.3</v>
      </c>
    </row>
    <row r="11" spans="1:23" x14ac:dyDescent="0.25">
      <c r="A11" s="170" t="s">
        <v>11</v>
      </c>
      <c r="B11" s="211">
        <v>6.6065834498048065E-2</v>
      </c>
      <c r="C11" s="206">
        <v>0.7</v>
      </c>
      <c r="D11" s="209">
        <v>2.2025157838931997E-2</v>
      </c>
      <c r="E11" s="209">
        <v>1.0467974360210165E-2</v>
      </c>
      <c r="F11" s="209">
        <v>9.8607161790928988E-3</v>
      </c>
      <c r="G11" s="196">
        <v>1.2</v>
      </c>
      <c r="H11" s="209">
        <v>1.1913827172393886E-2</v>
      </c>
      <c r="I11" s="209">
        <v>9.0413995855221242E-3</v>
      </c>
      <c r="J11" s="209">
        <v>7.489517567111738E-3</v>
      </c>
      <c r="K11" s="194">
        <v>1.6</v>
      </c>
      <c r="L11" s="209">
        <v>9.725769916622452E-3</v>
      </c>
      <c r="M11" s="209">
        <v>6.3039182611209828E-3</v>
      </c>
      <c r="N11" s="209">
        <v>5.2436261988529215E-3</v>
      </c>
      <c r="O11" s="194">
        <v>2.1</v>
      </c>
      <c r="P11" s="209">
        <v>7.8558002795315433E-3</v>
      </c>
      <c r="Q11" s="209">
        <v>4.3761145115426897E-3</v>
      </c>
      <c r="R11" s="209">
        <v>3.7013831991902875E-3</v>
      </c>
      <c r="S11" s="192">
        <v>2.5</v>
      </c>
      <c r="T11" s="209">
        <v>7.4413224733722808E-3</v>
      </c>
      <c r="U11" s="209">
        <v>3.7977733866692018E-3</v>
      </c>
      <c r="V11" s="209">
        <v>3.6049930117113727E-3</v>
      </c>
      <c r="W11" s="194">
        <v>2.9</v>
      </c>
    </row>
    <row r="12" spans="1:23" x14ac:dyDescent="0.25">
      <c r="A12" s="170" t="s">
        <v>12</v>
      </c>
      <c r="B12" s="184">
        <v>7.6728143038152896E-2</v>
      </c>
      <c r="C12" s="206">
        <v>0.8</v>
      </c>
      <c r="D12" s="189">
        <v>2.2028250973767021E-2</v>
      </c>
      <c r="E12" s="172">
        <v>1.8743254024121331E-2</v>
      </c>
      <c r="F12" s="172">
        <v>2.1117837533436577E-2</v>
      </c>
      <c r="G12" s="196">
        <v>1.3</v>
      </c>
      <c r="H12" s="172">
        <v>2.385846355999819E-2</v>
      </c>
      <c r="I12" s="172">
        <v>2.0188652681965402E-2</v>
      </c>
      <c r="J12" s="172">
        <v>1.4698014923271892E-2</v>
      </c>
      <c r="K12" s="194">
        <v>1.8</v>
      </c>
      <c r="L12" s="176">
        <v>1.4397672345018502E-2</v>
      </c>
      <c r="M12" s="172">
        <v>1.173213196302032E-2</v>
      </c>
      <c r="N12" s="172">
        <v>9.7329766765217266E-3</v>
      </c>
      <c r="O12" s="194">
        <v>2.2999999999999998</v>
      </c>
      <c r="P12" s="176">
        <v>1.2595616875498684E-2</v>
      </c>
      <c r="Q12" s="172">
        <v>8.8788774696138117E-3</v>
      </c>
      <c r="R12" s="172">
        <v>6.7389365995588037E-3</v>
      </c>
      <c r="S12" s="192">
        <v>2.8</v>
      </c>
      <c r="T12" s="176">
        <v>9.7329766765217266E-3</v>
      </c>
      <c r="U12" s="172">
        <v>5.368623586278167E-3</v>
      </c>
      <c r="V12" s="172">
        <v>4.5989957295039657E-3</v>
      </c>
      <c r="W12" s="194">
        <v>3.3</v>
      </c>
    </row>
    <row r="13" spans="1:23" x14ac:dyDescent="0.25">
      <c r="A13" s="170" t="s">
        <v>13</v>
      </c>
      <c r="B13" s="184">
        <v>8.5388413658807935E-2</v>
      </c>
      <c r="C13" s="206">
        <v>0.5</v>
      </c>
      <c r="D13" s="189">
        <v>1.4952361082133667E-2</v>
      </c>
      <c r="E13" s="172">
        <v>1.1099520133528088E-2</v>
      </c>
      <c r="F13" s="172">
        <v>1.1864524654009345E-2</v>
      </c>
      <c r="G13" s="196">
        <v>0.9</v>
      </c>
      <c r="H13" s="172">
        <v>8.8740524375826111E-3</v>
      </c>
      <c r="I13" s="172">
        <v>7.024132415327909E-3</v>
      </c>
      <c r="J13" s="178">
        <v>4.9794839696780278E-3</v>
      </c>
      <c r="K13" s="194">
        <v>1.4</v>
      </c>
      <c r="L13" s="176">
        <v>8.2898671673969481E-3</v>
      </c>
      <c r="M13" s="172">
        <v>3.9502051603031692E-3</v>
      </c>
      <c r="N13" s="178">
        <v>4.0753877182001779E-3</v>
      </c>
      <c r="O13" s="194">
        <v>1.8</v>
      </c>
      <c r="P13" s="176">
        <v>7.1075874539259145E-3</v>
      </c>
      <c r="Q13" s="172">
        <v>3.7415675638082812E-3</v>
      </c>
      <c r="R13" s="178">
        <v>2.8513804854301411E-3</v>
      </c>
      <c r="S13" s="192">
        <v>2.2000000000000002</v>
      </c>
      <c r="T13" s="176">
        <v>4.6039362959872541E-3</v>
      </c>
      <c r="U13" s="172">
        <v>2.3367410807427751E-3</v>
      </c>
      <c r="V13" s="178">
        <v>2.2950135614437724E-3</v>
      </c>
      <c r="W13" s="194">
        <v>2.6</v>
      </c>
    </row>
    <row r="14" spans="1:23" x14ac:dyDescent="0.25">
      <c r="A14" s="170" t="s">
        <v>14</v>
      </c>
      <c r="B14" s="184">
        <v>8.6948529411764758E-2</v>
      </c>
      <c r="C14" s="206">
        <v>5.4</v>
      </c>
      <c r="D14" s="190">
        <v>2.9350490196078487E-2</v>
      </c>
      <c r="E14" s="172">
        <v>2.5214460784313782E-2</v>
      </c>
      <c r="F14" s="172">
        <v>2.3376225490196134E-2</v>
      </c>
      <c r="G14" s="197">
        <v>6.2</v>
      </c>
      <c r="H14" s="172">
        <v>2.1660539215686218E-2</v>
      </c>
      <c r="I14" s="172">
        <v>1.8872549019607814E-2</v>
      </c>
      <c r="J14" s="178">
        <v>1.8259803921568601E-2</v>
      </c>
      <c r="K14" s="194">
        <v>6.9</v>
      </c>
      <c r="L14" s="176">
        <v>1.7677696078431317E-2</v>
      </c>
      <c r="M14" s="172">
        <v>1.5778186274509803E-2</v>
      </c>
      <c r="N14" s="178">
        <v>1.3694852941176415E-2</v>
      </c>
      <c r="O14" s="194">
        <v>7.8</v>
      </c>
      <c r="P14" s="176">
        <v>1.6299019607843083E-2</v>
      </c>
      <c r="Q14" s="172">
        <v>1.464460784313731E-2</v>
      </c>
      <c r="R14" s="178">
        <v>1.3572303921568683E-2</v>
      </c>
      <c r="S14" s="192">
        <v>8.6999999999999993</v>
      </c>
      <c r="T14" s="176">
        <v>1.3143382352941204E-2</v>
      </c>
      <c r="U14" s="172">
        <v>1.1887254901960839E-2</v>
      </c>
      <c r="V14" s="178">
        <v>9.1911764705882356E-3</v>
      </c>
      <c r="W14" s="194">
        <v>9.6</v>
      </c>
    </row>
    <row r="15" spans="1:23" x14ac:dyDescent="0.25">
      <c r="A15" s="182" t="s">
        <v>19</v>
      </c>
      <c r="B15" s="185">
        <v>0.10447410392008724</v>
      </c>
      <c r="C15" s="207">
        <v>3.7</v>
      </c>
      <c r="D15" s="186">
        <v>4.9238460318792698E-2</v>
      </c>
      <c r="E15" s="174">
        <v>4.3541602544372573E-2</v>
      </c>
      <c r="F15" s="174">
        <v>3.4835893561655333E-2</v>
      </c>
      <c r="G15" s="198">
        <v>11.4</v>
      </c>
      <c r="H15" s="174">
        <v>4.5933014354067013E-2</v>
      </c>
      <c r="I15" s="174">
        <v>3.4313588330208832E-2</v>
      </c>
      <c r="J15" s="180">
        <v>2.9612841247190276E-2</v>
      </c>
      <c r="K15" s="195">
        <v>18.399999999999999</v>
      </c>
      <c r="L15" s="177">
        <v>4.0394713524907429E-2</v>
      </c>
      <c r="M15" s="174">
        <v>3.1649831649831595E-2</v>
      </c>
      <c r="N15" s="180">
        <v>2.8122405961741113E-2</v>
      </c>
      <c r="O15" s="195">
        <v>24.9</v>
      </c>
      <c r="P15" s="177">
        <v>3.3434996315882773E-2</v>
      </c>
      <c r="Q15" s="174">
        <v>2.9208054692819289E-2</v>
      </c>
      <c r="R15" s="180">
        <v>2.5641456112370214E-2</v>
      </c>
      <c r="S15" s="193">
        <v>36.799999999999997</v>
      </c>
      <c r="T15" s="177">
        <v>3.6184560284283331E-2</v>
      </c>
      <c r="U15" s="174">
        <v>3.125623735042015E-2</v>
      </c>
      <c r="V15" s="180">
        <v>2.4520365240586848E-2</v>
      </c>
      <c r="W15" s="195">
        <v>44.5</v>
      </c>
    </row>
    <row r="16" spans="1:23" x14ac:dyDescent="0.25">
      <c r="A16" s="170"/>
      <c r="B16" s="256" t="s">
        <v>2</v>
      </c>
      <c r="C16" s="257"/>
      <c r="D16" s="251">
        <v>90</v>
      </c>
      <c r="E16" s="247"/>
      <c r="F16" s="247"/>
      <c r="G16" s="258"/>
      <c r="H16" s="233">
        <v>80</v>
      </c>
      <c r="I16" s="259"/>
      <c r="J16" s="259"/>
      <c r="K16" s="234"/>
      <c r="L16" s="233">
        <v>70</v>
      </c>
      <c r="M16" s="259"/>
      <c r="N16" s="259"/>
      <c r="O16" s="234"/>
      <c r="P16" s="233">
        <v>60</v>
      </c>
      <c r="Q16" s="259"/>
      <c r="R16" s="259"/>
      <c r="S16" s="234"/>
      <c r="T16" s="254"/>
      <c r="U16" s="255"/>
    </row>
    <row r="17" spans="1:21" x14ac:dyDescent="0.25">
      <c r="A17" s="170"/>
      <c r="B17" s="183"/>
      <c r="C17" s="199"/>
      <c r="D17" s="187" t="s">
        <v>20</v>
      </c>
      <c r="E17" s="187" t="s">
        <v>16</v>
      </c>
      <c r="F17" s="187" t="s">
        <v>15</v>
      </c>
      <c r="G17" s="187" t="s">
        <v>32</v>
      </c>
      <c r="H17" s="187" t="s">
        <v>20</v>
      </c>
      <c r="I17" s="187" t="s">
        <v>16</v>
      </c>
      <c r="J17" s="187" t="s">
        <v>15</v>
      </c>
      <c r="K17" s="187" t="s">
        <v>32</v>
      </c>
      <c r="L17" s="187" t="s">
        <v>20</v>
      </c>
      <c r="M17" s="187" t="s">
        <v>16</v>
      </c>
      <c r="N17" s="187" t="s">
        <v>15</v>
      </c>
      <c r="O17" s="187" t="s">
        <v>32</v>
      </c>
      <c r="P17" s="187" t="s">
        <v>20</v>
      </c>
      <c r="Q17" s="187" t="s">
        <v>16</v>
      </c>
      <c r="R17" s="187" t="s">
        <v>15</v>
      </c>
      <c r="S17" s="187" t="s">
        <v>32</v>
      </c>
      <c r="T17" s="183"/>
      <c r="U17" s="201"/>
    </row>
    <row r="18" spans="1:21" x14ac:dyDescent="0.25">
      <c r="A18" s="170"/>
      <c r="B18" s="167" t="s">
        <v>30</v>
      </c>
      <c r="C18" s="168" t="s">
        <v>31</v>
      </c>
      <c r="D18" s="167" t="s">
        <v>30</v>
      </c>
      <c r="E18" s="191" t="s">
        <v>30</v>
      </c>
      <c r="F18" s="169" t="s">
        <v>30</v>
      </c>
      <c r="G18" s="188" t="s">
        <v>31</v>
      </c>
      <c r="H18" s="169" t="s">
        <v>30</v>
      </c>
      <c r="I18" s="169" t="s">
        <v>30</v>
      </c>
      <c r="J18" s="191" t="s">
        <v>30</v>
      </c>
      <c r="K18" s="188" t="s">
        <v>31</v>
      </c>
      <c r="L18" s="166" t="s">
        <v>30</v>
      </c>
      <c r="M18" s="169" t="s">
        <v>30</v>
      </c>
      <c r="N18" s="191" t="s">
        <v>30</v>
      </c>
      <c r="O18" s="188" t="s">
        <v>31</v>
      </c>
      <c r="P18" s="166" t="s">
        <v>30</v>
      </c>
      <c r="Q18" s="169" t="s">
        <v>30</v>
      </c>
      <c r="R18" s="191" t="s">
        <v>30</v>
      </c>
      <c r="S18" s="169" t="s">
        <v>31</v>
      </c>
      <c r="T18" s="167"/>
      <c r="U18" s="200"/>
    </row>
    <row r="19" spans="1:21" x14ac:dyDescent="0.25">
      <c r="A19" s="170" t="s">
        <v>5</v>
      </c>
      <c r="B19" s="184">
        <v>3.67647058823613E-4</v>
      </c>
      <c r="C19" s="202">
        <v>4.5</v>
      </c>
      <c r="D19" s="189">
        <v>1.4705882352940341E-3</v>
      </c>
      <c r="E19" s="172">
        <v>3.67647058823613E-4</v>
      </c>
      <c r="F19" s="213">
        <v>3.67647058823613E-4</v>
      </c>
      <c r="G19" s="214">
        <v>4.0999999999999996</v>
      </c>
      <c r="H19" s="172">
        <v>1.838235294117647E-3</v>
      </c>
      <c r="I19" s="172">
        <v>7.3529411764701707E-4</v>
      </c>
      <c r="J19" s="172">
        <v>3.67647058823613E-4</v>
      </c>
      <c r="K19" s="204">
        <v>3.7</v>
      </c>
      <c r="L19" s="176">
        <v>4.4117647058823112E-3</v>
      </c>
      <c r="M19" s="172">
        <v>1.4705882352940341E-3</v>
      </c>
      <c r="N19" s="172">
        <v>1.1029411764706301E-3</v>
      </c>
      <c r="O19" s="204">
        <v>3.3</v>
      </c>
      <c r="P19" s="176">
        <v>1.066176470588227E-2</v>
      </c>
      <c r="Q19" s="172">
        <v>2.2058823529412601E-3</v>
      </c>
      <c r="R19" s="172">
        <v>1.1029411764706301E-3</v>
      </c>
      <c r="S19" s="173">
        <v>2.9</v>
      </c>
      <c r="T19" s="184"/>
      <c r="U19" s="179"/>
    </row>
    <row r="20" spans="1:21" x14ac:dyDescent="0.25">
      <c r="A20" s="170" t="s">
        <v>6</v>
      </c>
      <c r="B20" s="184">
        <v>4.3269630821293569E-4</v>
      </c>
      <c r="C20" s="202">
        <v>4.0999999999999996</v>
      </c>
      <c r="D20" s="189">
        <v>7.1376399559904479E-4</v>
      </c>
      <c r="E20" s="172">
        <v>4.252997901237992E-4</v>
      </c>
      <c r="F20" s="213">
        <v>4.3269630821293569E-4</v>
      </c>
      <c r="G20" s="214">
        <v>3.8</v>
      </c>
      <c r="H20" s="172">
        <v>1.2259728732699621E-3</v>
      </c>
      <c r="I20" s="172">
        <v>1.0392107915198382E-3</v>
      </c>
      <c r="J20" s="178">
        <v>4.752262872252349E-4</v>
      </c>
      <c r="K20" s="204">
        <v>3.5</v>
      </c>
      <c r="L20" s="176">
        <v>1.1427620447674795E-3</v>
      </c>
      <c r="M20" s="172">
        <v>1.0188703667748139E-3</v>
      </c>
      <c r="N20" s="178">
        <v>6.4164794423019974E-4</v>
      </c>
      <c r="O20" s="204">
        <v>3.2</v>
      </c>
      <c r="P20" s="176">
        <v>1.5162862082674581E-3</v>
      </c>
      <c r="Q20" s="172">
        <v>1.1427620447674795E-3</v>
      </c>
      <c r="R20" s="178">
        <v>5.9726883569565013E-4</v>
      </c>
      <c r="S20" s="173">
        <v>2.9</v>
      </c>
      <c r="T20" s="184"/>
      <c r="U20" s="179"/>
    </row>
    <row r="21" spans="1:21" x14ac:dyDescent="0.25">
      <c r="A21" s="170" t="s">
        <v>7</v>
      </c>
      <c r="B21" s="184">
        <v>1.1741682974560131E-3</v>
      </c>
      <c r="C21" s="202">
        <v>8.4</v>
      </c>
      <c r="D21" s="189">
        <v>2.3483365949120262E-3</v>
      </c>
      <c r="E21" s="172">
        <v>1.5655577299413137E-3</v>
      </c>
      <c r="F21" s="213">
        <v>1.1741682974560131E-3</v>
      </c>
      <c r="G21" s="214">
        <v>7.7</v>
      </c>
      <c r="H21" s="172">
        <v>2.7397260273972156E-3</v>
      </c>
      <c r="I21" s="172">
        <v>2.3483365949120262E-3</v>
      </c>
      <c r="J21" s="172">
        <v>1.9569471624266144E-3</v>
      </c>
      <c r="K21" s="204">
        <v>7</v>
      </c>
      <c r="L21" s="176">
        <v>3.9138943248532287E-3</v>
      </c>
      <c r="M21" s="172">
        <v>3.5225048923678169E-3</v>
      </c>
      <c r="N21" s="172">
        <v>2.7397260273972156E-3</v>
      </c>
      <c r="O21" s="204">
        <v>6.3</v>
      </c>
      <c r="P21" s="176">
        <v>7.4363992172210456E-3</v>
      </c>
      <c r="Q21" s="172">
        <v>3.5225048923678169E-3</v>
      </c>
      <c r="R21" s="172">
        <v>3.1311154598826275E-3</v>
      </c>
      <c r="S21" s="173">
        <v>5.6</v>
      </c>
      <c r="T21" s="184"/>
      <c r="U21" s="179"/>
    </row>
    <row r="22" spans="1:21" x14ac:dyDescent="0.25">
      <c r="A22" s="170" t="s">
        <v>8</v>
      </c>
      <c r="B22" s="184">
        <v>0</v>
      </c>
      <c r="C22" s="202">
        <v>11.9</v>
      </c>
      <c r="D22" s="189">
        <v>6.5627563576698485E-4</v>
      </c>
      <c r="E22" s="172">
        <v>0</v>
      </c>
      <c r="F22" s="213">
        <v>0</v>
      </c>
      <c r="G22" s="214">
        <v>10.8</v>
      </c>
      <c r="H22" s="172">
        <v>5.5783429040196508E-3</v>
      </c>
      <c r="I22" s="172">
        <v>4.9220672682519196E-4</v>
      </c>
      <c r="J22" s="172">
        <v>1.6406890894179283E-4</v>
      </c>
      <c r="K22" s="204">
        <v>9.6999999999999993</v>
      </c>
      <c r="L22" s="176">
        <v>6.0705496308450296E-3</v>
      </c>
      <c r="M22" s="172">
        <v>1.6406890894175555E-3</v>
      </c>
      <c r="N22" s="172">
        <v>4.9220672682519196E-4</v>
      </c>
      <c r="O22" s="204">
        <v>8.5</v>
      </c>
      <c r="P22" s="176">
        <v>1.1320754716981095E-2</v>
      </c>
      <c r="Q22" s="172">
        <v>2.953240360951525E-3</v>
      </c>
      <c r="R22" s="172">
        <v>2.4610336341263331E-3</v>
      </c>
      <c r="S22" s="173">
        <v>7.4</v>
      </c>
      <c r="T22" s="184"/>
      <c r="U22" s="179"/>
    </row>
    <row r="23" spans="1:21" x14ac:dyDescent="0.25">
      <c r="A23" s="170" t="s">
        <v>9</v>
      </c>
      <c r="B23" s="184">
        <v>0</v>
      </c>
      <c r="C23" s="202">
        <v>3.6</v>
      </c>
      <c r="D23" s="189">
        <v>0</v>
      </c>
      <c r="E23" s="172">
        <v>0</v>
      </c>
      <c r="F23" s="213">
        <v>0</v>
      </c>
      <c r="G23" s="214">
        <v>3.3</v>
      </c>
      <c r="H23" s="172">
        <v>0</v>
      </c>
      <c r="I23" s="172">
        <v>0</v>
      </c>
      <c r="J23" s="172">
        <v>0</v>
      </c>
      <c r="K23" s="204">
        <v>3</v>
      </c>
      <c r="L23" s="176">
        <v>8.4566596194468987E-5</v>
      </c>
      <c r="M23" s="172">
        <v>0</v>
      </c>
      <c r="N23" s="172">
        <v>0</v>
      </c>
      <c r="O23" s="204">
        <v>2.7</v>
      </c>
      <c r="P23" s="176">
        <v>5.355884425652551E-4</v>
      </c>
      <c r="Q23" s="172">
        <v>0</v>
      </c>
      <c r="R23" s="172">
        <v>0</v>
      </c>
      <c r="S23" s="173">
        <v>2.4</v>
      </c>
      <c r="T23" s="184"/>
      <c r="U23" s="179"/>
    </row>
    <row r="24" spans="1:21" x14ac:dyDescent="0.25">
      <c r="A24" s="170" t="s">
        <v>10</v>
      </c>
      <c r="B24" s="184">
        <v>9.5749966126194516E-4</v>
      </c>
      <c r="C24" s="202">
        <v>5.8</v>
      </c>
      <c r="D24" s="189">
        <v>2.2492209023982327E-3</v>
      </c>
      <c r="E24" s="172">
        <v>1.1742920373966849E-3</v>
      </c>
      <c r="F24" s="213">
        <v>8.6716950453912325E-4</v>
      </c>
      <c r="G24" s="214">
        <v>5.3</v>
      </c>
      <c r="H24" s="172">
        <v>3.0892913599205752E-3</v>
      </c>
      <c r="I24" s="172">
        <v>3.6854703942910683E-3</v>
      </c>
      <c r="J24" s="172">
        <v>2.2040558240368218E-3</v>
      </c>
      <c r="K24" s="204">
        <v>4.9000000000000004</v>
      </c>
      <c r="L24" s="176">
        <v>5.1759179802176297E-3</v>
      </c>
      <c r="M24" s="172">
        <v>2.0414615419358079E-3</v>
      </c>
      <c r="N24" s="172">
        <v>2.4208482001715614E-3</v>
      </c>
      <c r="O24" s="204">
        <v>4.3</v>
      </c>
      <c r="P24" s="176">
        <v>8.1116480737093415E-3</v>
      </c>
      <c r="Q24" s="172">
        <v>3.0441262815591643E-3</v>
      </c>
      <c r="R24" s="172">
        <v>2.8905650151303014E-3</v>
      </c>
      <c r="S24" s="173">
        <v>3.7</v>
      </c>
      <c r="T24" s="184"/>
      <c r="U24" s="179"/>
    </row>
    <row r="25" spans="1:21" x14ac:dyDescent="0.25">
      <c r="A25" s="170" t="s">
        <v>11</v>
      </c>
      <c r="B25" s="211">
        <v>2.2844474432503498E-3</v>
      </c>
      <c r="C25" s="202">
        <v>5.3</v>
      </c>
      <c r="D25" s="210">
        <v>3.6531881054508298E-3</v>
      </c>
      <c r="E25" s="210">
        <v>3.2483493180394938E-3</v>
      </c>
      <c r="F25" s="210">
        <v>2.2844474432503472E-3</v>
      </c>
      <c r="G25" s="214">
        <v>4.8</v>
      </c>
      <c r="H25" s="209">
        <v>5.6966600800038908E-3</v>
      </c>
      <c r="I25" s="209">
        <v>5.5713528362811961E-3</v>
      </c>
      <c r="J25" s="209">
        <v>2.2458913682586413E-3</v>
      </c>
      <c r="K25" s="204">
        <v>4.3</v>
      </c>
      <c r="L25" s="209">
        <v>5.2243481613572437E-3</v>
      </c>
      <c r="M25" s="209">
        <v>3.3543785242661594E-3</v>
      </c>
      <c r="N25" s="209">
        <v>2.8724275868715864E-3</v>
      </c>
      <c r="O25" s="204">
        <v>3.7</v>
      </c>
      <c r="P25" s="209">
        <v>5.4846016675502082E-3</v>
      </c>
      <c r="Q25" s="209">
        <v>3.2194322617957139E-3</v>
      </c>
      <c r="R25" s="209">
        <v>3.2001542243000362E-3</v>
      </c>
      <c r="S25" s="173">
        <v>3.3</v>
      </c>
      <c r="T25" s="184"/>
      <c r="U25" s="179"/>
    </row>
    <row r="26" spans="1:21" x14ac:dyDescent="0.25">
      <c r="A26" s="170" t="s">
        <v>12</v>
      </c>
      <c r="B26" s="184">
        <v>7.6024215120375097E-4</v>
      </c>
      <c r="C26" s="202">
        <v>5.6</v>
      </c>
      <c r="D26" s="189">
        <v>3.2286827162231581E-3</v>
      </c>
      <c r="E26" s="172">
        <v>2.8250973766953272E-3</v>
      </c>
      <c r="F26" s="213">
        <v>7.6024215120375086E-4</v>
      </c>
      <c r="G26" s="214">
        <v>5.2</v>
      </c>
      <c r="H26" s="172">
        <v>5.8003660425171777E-3</v>
      </c>
      <c r="I26" s="172">
        <v>3.1348256605189953E-3</v>
      </c>
      <c r="J26" s="172">
        <v>2.5529119151532901E-3</v>
      </c>
      <c r="K26" s="204">
        <v>4.7</v>
      </c>
      <c r="L26" s="176">
        <v>6.0913229152001159E-3</v>
      </c>
      <c r="M26" s="172">
        <v>4.4675958515181724E-3</v>
      </c>
      <c r="N26" s="172">
        <v>3.951382045145278E-3</v>
      </c>
      <c r="O26" s="204">
        <v>4.3</v>
      </c>
      <c r="P26" s="176">
        <v>8.775634708339199E-3</v>
      </c>
      <c r="Q26" s="172">
        <v>5.3310807639963655E-3</v>
      </c>
      <c r="R26" s="172">
        <v>4.4957529682293522E-3</v>
      </c>
      <c r="S26" s="173">
        <v>3.8</v>
      </c>
      <c r="T26" s="184"/>
      <c r="U26" s="179"/>
    </row>
    <row r="27" spans="1:21" x14ac:dyDescent="0.25">
      <c r="A27" s="170" t="s">
        <v>13</v>
      </c>
      <c r="B27" s="184">
        <v>1.0153696362751488E-3</v>
      </c>
      <c r="C27" s="202">
        <v>4.5999999999999996</v>
      </c>
      <c r="D27" s="189">
        <v>1.2100980596703272E-3</v>
      </c>
      <c r="E27" s="172">
        <v>8.762779052785565E-4</v>
      </c>
      <c r="F27" s="213">
        <v>1.0153696362751488E-3</v>
      </c>
      <c r="G27" s="214">
        <v>4.2</v>
      </c>
      <c r="H27" s="172">
        <v>1.0570971555741518E-3</v>
      </c>
      <c r="I27" s="172">
        <v>1.4882815216635118E-3</v>
      </c>
      <c r="J27" s="178">
        <v>1.0153696362751488E-3</v>
      </c>
      <c r="K27" s="204">
        <v>3.8</v>
      </c>
      <c r="L27" s="176">
        <v>1.3491897906669195E-3</v>
      </c>
      <c r="M27" s="172">
        <v>1.224007232770037E-3</v>
      </c>
      <c r="N27" s="178">
        <v>8.762779052785565E-4</v>
      </c>
      <c r="O27" s="204">
        <v>3.4</v>
      </c>
      <c r="P27" s="176">
        <v>2.1002851380485937E-3</v>
      </c>
      <c r="Q27" s="172">
        <v>1.6691007719591071E-3</v>
      </c>
      <c r="R27" s="178">
        <v>1.2100980596703272E-3</v>
      </c>
      <c r="S27" s="173">
        <v>3</v>
      </c>
      <c r="T27" s="184"/>
      <c r="U27" s="179"/>
    </row>
    <row r="28" spans="1:21" x14ac:dyDescent="0.25">
      <c r="A28" s="170" t="s">
        <v>14</v>
      </c>
      <c r="B28" s="184">
        <v>3.0024509803922125E-3</v>
      </c>
      <c r="C28" s="202">
        <v>15.2</v>
      </c>
      <c r="D28" s="190">
        <v>8.0882352941176756E-3</v>
      </c>
      <c r="E28" s="172">
        <v>3.4620098039216244E-3</v>
      </c>
      <c r="F28" s="213">
        <v>3.0024509803922125E-3</v>
      </c>
      <c r="G28" s="214">
        <v>14.1</v>
      </c>
      <c r="H28" s="172">
        <v>8.6090686274509533E-3</v>
      </c>
      <c r="I28" s="172">
        <v>4.1666666666666389E-3</v>
      </c>
      <c r="J28" s="178">
        <v>3.707107843137227E-3</v>
      </c>
      <c r="K28" s="204">
        <v>12.9</v>
      </c>
      <c r="L28" s="176">
        <v>9.5588235294117082E-3</v>
      </c>
      <c r="M28" s="172">
        <v>6.9240196078431092E-3</v>
      </c>
      <c r="N28" s="178">
        <v>5.4227941176470031E-3</v>
      </c>
      <c r="O28" s="204">
        <v>11.8</v>
      </c>
      <c r="P28" s="176">
        <v>1.1642156862745098E-2</v>
      </c>
      <c r="Q28" s="172">
        <v>9.7120098039215133E-3</v>
      </c>
      <c r="R28" s="178">
        <v>8.3639705882353494E-3</v>
      </c>
      <c r="S28" s="173">
        <v>10.7</v>
      </c>
      <c r="T28" s="184"/>
      <c r="U28" s="179"/>
    </row>
    <row r="29" spans="1:21" x14ac:dyDescent="0.25">
      <c r="A29" s="182" t="s">
        <v>19</v>
      </c>
      <c r="B29" s="185">
        <v>1.2994208008058396E-2</v>
      </c>
      <c r="C29" s="203">
        <v>91.8</v>
      </c>
      <c r="D29" s="186">
        <v>1.7215553503642175E-2</v>
      </c>
      <c r="E29" s="174">
        <v>1.6605575608345639E-2</v>
      </c>
      <c r="F29" s="215">
        <v>1.3361687045897627E-2</v>
      </c>
      <c r="G29" s="216">
        <v>78.900000000000006</v>
      </c>
      <c r="H29" s="174">
        <v>2.2834065493345244E-2</v>
      </c>
      <c r="I29" s="174">
        <v>2.1446225878358788E-2</v>
      </c>
      <c r="J29" s="180">
        <v>1.9733810869544968E-2</v>
      </c>
      <c r="K29" s="205">
        <v>69.5</v>
      </c>
      <c r="L29" s="177">
        <v>2.7831407332792376E-2</v>
      </c>
      <c r="M29" s="174">
        <v>2.1832358674463963E-2</v>
      </c>
      <c r="N29" s="180">
        <v>2.0285962114216963E-2</v>
      </c>
      <c r="O29" s="181">
        <v>62.4</v>
      </c>
      <c r="P29" s="177">
        <v>3.2558269677383275E-2</v>
      </c>
      <c r="Q29" s="174">
        <v>2.9071882257477824E-2</v>
      </c>
      <c r="R29" s="180">
        <v>2.3061641344189875E-2</v>
      </c>
      <c r="S29" s="193">
        <v>52.4</v>
      </c>
      <c r="T29" s="184"/>
      <c r="U29" s="179"/>
    </row>
  </sheetData>
  <mergeCells count="12">
    <mergeCell ref="T16:U16"/>
    <mergeCell ref="B2:C2"/>
    <mergeCell ref="D2:G2"/>
    <mergeCell ref="H2:K2"/>
    <mergeCell ref="B16:C16"/>
    <mergeCell ref="L2:O2"/>
    <mergeCell ref="P2:S2"/>
    <mergeCell ref="T2:W2"/>
    <mergeCell ref="D16:G16"/>
    <mergeCell ref="H16:K16"/>
    <mergeCell ref="L16:O16"/>
    <mergeCell ref="P16:S16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54"/>
  <sheetViews>
    <sheetView workbookViewId="0">
      <selection activeCell="H5" sqref="H5"/>
    </sheetView>
  </sheetViews>
  <sheetFormatPr defaultRowHeight="15" x14ac:dyDescent="0.25"/>
  <cols>
    <col min="1" max="1" width="7.5703125" customWidth="1"/>
  </cols>
  <sheetData>
    <row r="1" spans="1:71" x14ac:dyDescent="0.25">
      <c r="A1" s="165" t="s">
        <v>18</v>
      </c>
      <c r="B1" s="165">
        <v>100</v>
      </c>
      <c r="C1" s="165"/>
      <c r="D1" s="165"/>
      <c r="E1" s="165">
        <v>90</v>
      </c>
      <c r="F1" s="165"/>
      <c r="G1" s="165"/>
      <c r="H1" s="165"/>
      <c r="I1" s="165"/>
      <c r="J1" s="165"/>
      <c r="K1" s="165"/>
      <c r="L1" s="165">
        <v>80</v>
      </c>
      <c r="M1" s="165"/>
      <c r="N1" s="165"/>
      <c r="O1" s="165"/>
      <c r="P1" s="165"/>
      <c r="Q1" s="165"/>
      <c r="R1" s="165"/>
      <c r="S1" s="165">
        <v>70</v>
      </c>
      <c r="T1" s="165"/>
      <c r="U1" s="165"/>
      <c r="V1" s="165"/>
      <c r="W1" s="165"/>
      <c r="X1" s="165"/>
      <c r="Y1" s="165"/>
      <c r="Z1" s="165">
        <v>60</v>
      </c>
      <c r="AA1" s="165"/>
      <c r="AB1" s="165"/>
      <c r="AC1" s="165"/>
      <c r="AD1" s="165"/>
      <c r="AE1" s="165"/>
      <c r="AF1" s="165"/>
      <c r="AG1" s="165">
        <v>50</v>
      </c>
      <c r="AH1" s="165"/>
      <c r="AI1" s="165"/>
      <c r="AJ1" s="165"/>
      <c r="AK1" s="165"/>
      <c r="AL1" s="165"/>
      <c r="AM1" s="165"/>
      <c r="AN1" s="165">
        <v>40</v>
      </c>
      <c r="AO1" s="165"/>
      <c r="AP1" s="165"/>
      <c r="AQ1" s="165"/>
      <c r="AR1" s="165"/>
      <c r="AS1" s="165"/>
      <c r="AT1" s="165"/>
      <c r="AU1" s="165">
        <v>30</v>
      </c>
      <c r="AV1" s="165"/>
      <c r="AW1" s="165"/>
      <c r="AX1" s="165"/>
      <c r="AY1" s="165"/>
      <c r="AZ1" s="165"/>
      <c r="BA1" s="165"/>
      <c r="BB1" s="165">
        <v>20</v>
      </c>
      <c r="BC1" s="165"/>
      <c r="BD1" s="165"/>
      <c r="BE1" s="165"/>
      <c r="BF1" s="165"/>
      <c r="BG1" s="165"/>
      <c r="BH1" s="165"/>
      <c r="BI1" s="165">
        <v>10</v>
      </c>
      <c r="BJ1" s="165"/>
      <c r="BK1" s="165"/>
      <c r="BL1" s="165"/>
      <c r="BM1" s="165"/>
      <c r="BN1" s="165"/>
      <c r="BO1" s="165"/>
      <c r="BP1" s="165">
        <v>0</v>
      </c>
      <c r="BQ1" s="165"/>
      <c r="BR1" s="165"/>
      <c r="BS1" s="165" t="s">
        <v>22</v>
      </c>
    </row>
    <row r="2" spans="1:71" x14ac:dyDescent="0.25">
      <c r="A2" s="165"/>
      <c r="B2" s="165" t="s">
        <v>26</v>
      </c>
      <c r="C2" s="165"/>
      <c r="D2" s="165" t="s">
        <v>21</v>
      </c>
      <c r="E2" s="165" t="s">
        <v>20</v>
      </c>
      <c r="F2" s="165"/>
      <c r="G2" s="165" t="s">
        <v>16</v>
      </c>
      <c r="H2" s="165"/>
      <c r="I2" s="165" t="s">
        <v>15</v>
      </c>
      <c r="J2" s="165"/>
      <c r="K2" s="165" t="s">
        <v>21</v>
      </c>
      <c r="L2" s="165" t="s">
        <v>20</v>
      </c>
      <c r="M2" s="165"/>
      <c r="N2" s="165" t="s">
        <v>16</v>
      </c>
      <c r="O2" s="165"/>
      <c r="P2" s="165" t="s">
        <v>15</v>
      </c>
      <c r="Q2" s="165"/>
      <c r="R2" s="165" t="s">
        <v>21</v>
      </c>
      <c r="S2" s="165" t="s">
        <v>20</v>
      </c>
      <c r="T2" s="165"/>
      <c r="U2" s="165" t="s">
        <v>16</v>
      </c>
      <c r="V2" s="165"/>
      <c r="W2" s="165" t="s">
        <v>15</v>
      </c>
      <c r="X2" s="165"/>
      <c r="Y2" s="165" t="s">
        <v>21</v>
      </c>
      <c r="Z2" s="165" t="s">
        <v>20</v>
      </c>
      <c r="AA2" s="165"/>
      <c r="AB2" s="165" t="s">
        <v>16</v>
      </c>
      <c r="AC2" s="165"/>
      <c r="AD2" s="165" t="s">
        <v>15</v>
      </c>
      <c r="AE2" s="165"/>
      <c r="AF2" s="165" t="s">
        <v>21</v>
      </c>
      <c r="AG2" s="165" t="s">
        <v>20</v>
      </c>
      <c r="AH2" s="165"/>
      <c r="AI2" s="165" t="s">
        <v>16</v>
      </c>
      <c r="AJ2" s="165"/>
      <c r="AK2" s="165" t="s">
        <v>15</v>
      </c>
      <c r="AL2" s="165"/>
      <c r="AM2" s="165" t="s">
        <v>21</v>
      </c>
      <c r="AN2" s="165" t="s">
        <v>20</v>
      </c>
      <c r="AO2" s="165"/>
      <c r="AP2" s="165" t="s">
        <v>16</v>
      </c>
      <c r="AQ2" s="165"/>
      <c r="AR2" s="165" t="s">
        <v>15</v>
      </c>
      <c r="AS2" s="165"/>
      <c r="AT2" s="165" t="s">
        <v>21</v>
      </c>
      <c r="AU2" s="165" t="s">
        <v>20</v>
      </c>
      <c r="AV2" s="165"/>
      <c r="AW2" s="165" t="s">
        <v>16</v>
      </c>
      <c r="AX2" s="165"/>
      <c r="AY2" s="165" t="s">
        <v>15</v>
      </c>
      <c r="AZ2" s="165"/>
      <c r="BA2" s="165" t="s">
        <v>21</v>
      </c>
      <c r="BB2" s="165" t="s">
        <v>20</v>
      </c>
      <c r="BC2" s="165"/>
      <c r="BD2" s="165" t="s">
        <v>16</v>
      </c>
      <c r="BE2" s="165"/>
      <c r="BF2" s="165" t="s">
        <v>15</v>
      </c>
      <c r="BG2" s="165"/>
      <c r="BH2" s="165" t="s">
        <v>21</v>
      </c>
      <c r="BI2" s="165" t="s">
        <v>20</v>
      </c>
      <c r="BJ2" s="165"/>
      <c r="BK2" s="165" t="s">
        <v>16</v>
      </c>
      <c r="BL2" s="165"/>
      <c r="BM2" s="165" t="s">
        <v>15</v>
      </c>
      <c r="BN2" s="165"/>
      <c r="BO2" s="165" t="s">
        <v>21</v>
      </c>
      <c r="BP2" s="165" t="s">
        <v>26</v>
      </c>
      <c r="BQ2" s="165"/>
      <c r="BR2" s="165" t="s">
        <v>21</v>
      </c>
      <c r="BS2" s="165">
        <v>107217</v>
      </c>
    </row>
    <row r="3" spans="1:71" x14ac:dyDescent="0.25">
      <c r="A3" s="165"/>
      <c r="B3" s="165" t="s">
        <v>27</v>
      </c>
      <c r="C3" s="165" t="s">
        <v>28</v>
      </c>
      <c r="D3" s="165"/>
      <c r="E3" s="165" t="s">
        <v>27</v>
      </c>
      <c r="F3" s="165" t="s">
        <v>28</v>
      </c>
      <c r="G3" s="165" t="s">
        <v>27</v>
      </c>
      <c r="H3" s="165" t="s">
        <v>28</v>
      </c>
      <c r="I3" s="165" t="s">
        <v>27</v>
      </c>
      <c r="J3" s="165" t="s">
        <v>28</v>
      </c>
      <c r="K3" s="165"/>
      <c r="L3" s="165" t="s">
        <v>27</v>
      </c>
      <c r="M3" s="165" t="s">
        <v>28</v>
      </c>
      <c r="N3" s="165" t="s">
        <v>27</v>
      </c>
      <c r="O3" s="165" t="s">
        <v>28</v>
      </c>
      <c r="P3" s="165" t="s">
        <v>27</v>
      </c>
      <c r="Q3" s="165" t="s">
        <v>28</v>
      </c>
      <c r="R3" s="165"/>
      <c r="S3" s="165" t="s">
        <v>27</v>
      </c>
      <c r="T3" s="165" t="s">
        <v>28</v>
      </c>
      <c r="U3" s="165" t="s">
        <v>27</v>
      </c>
      <c r="V3" s="165" t="s">
        <v>28</v>
      </c>
      <c r="W3" s="165" t="s">
        <v>27</v>
      </c>
      <c r="X3" s="165" t="s">
        <v>28</v>
      </c>
      <c r="Y3" s="165"/>
      <c r="Z3" s="165" t="s">
        <v>27</v>
      </c>
      <c r="AA3" s="165" t="s">
        <v>28</v>
      </c>
      <c r="AB3" s="165" t="s">
        <v>27</v>
      </c>
      <c r="AC3" s="165" t="s">
        <v>28</v>
      </c>
      <c r="AD3" s="165" t="s">
        <v>27</v>
      </c>
      <c r="AE3" s="165" t="s">
        <v>28</v>
      </c>
      <c r="AF3" s="165"/>
      <c r="AG3" s="165" t="s">
        <v>27</v>
      </c>
      <c r="AH3" s="165" t="s">
        <v>28</v>
      </c>
      <c r="AI3" s="165" t="s">
        <v>27</v>
      </c>
      <c r="AJ3" s="165" t="s">
        <v>28</v>
      </c>
      <c r="AK3" s="165" t="s">
        <v>27</v>
      </c>
      <c r="AL3" s="165" t="s">
        <v>28</v>
      </c>
      <c r="AM3" s="165"/>
      <c r="AN3" s="165" t="s">
        <v>27</v>
      </c>
      <c r="AO3" s="165" t="s">
        <v>28</v>
      </c>
      <c r="AP3" s="165" t="s">
        <v>27</v>
      </c>
      <c r="AQ3" s="165" t="s">
        <v>28</v>
      </c>
      <c r="AR3" s="165" t="s">
        <v>27</v>
      </c>
      <c r="AS3" s="165" t="s">
        <v>28</v>
      </c>
      <c r="AT3" s="165"/>
      <c r="AU3" s="165" t="s">
        <v>27</v>
      </c>
      <c r="AV3" s="165" t="s">
        <v>28</v>
      </c>
      <c r="AW3" s="165" t="s">
        <v>27</v>
      </c>
      <c r="AX3" s="165" t="s">
        <v>28</v>
      </c>
      <c r="AY3" s="165" t="s">
        <v>27</v>
      </c>
      <c r="AZ3" s="165" t="s">
        <v>28</v>
      </c>
      <c r="BA3" s="165"/>
      <c r="BB3" s="165" t="s">
        <v>27</v>
      </c>
      <c r="BC3" s="165" t="s">
        <v>28</v>
      </c>
      <c r="BD3" s="165" t="s">
        <v>27</v>
      </c>
      <c r="BE3" s="165" t="s">
        <v>28</v>
      </c>
      <c r="BF3" s="165" t="s">
        <v>27</v>
      </c>
      <c r="BG3" s="165" t="s">
        <v>28</v>
      </c>
      <c r="BH3" s="165"/>
      <c r="BI3" s="165" t="s">
        <v>27</v>
      </c>
      <c r="BJ3" s="165" t="s">
        <v>28</v>
      </c>
      <c r="BK3" s="165" t="s">
        <v>27</v>
      </c>
      <c r="BL3" s="165" t="s">
        <v>28</v>
      </c>
      <c r="BM3" s="165" t="s">
        <v>27</v>
      </c>
      <c r="BN3" s="165" t="s">
        <v>28</v>
      </c>
      <c r="BO3" s="165"/>
      <c r="BP3" s="165" t="s">
        <v>27</v>
      </c>
      <c r="BQ3" s="165" t="s">
        <v>28</v>
      </c>
      <c r="BR3" s="165"/>
      <c r="BS3" s="165"/>
    </row>
    <row r="4" spans="1:71" x14ac:dyDescent="0.25">
      <c r="A4" s="165">
        <v>1</v>
      </c>
      <c r="B4" s="165">
        <v>109207</v>
      </c>
      <c r="C4" s="208">
        <v>1.8560489474616897E-2</v>
      </c>
      <c r="D4" s="165">
        <v>91.8</v>
      </c>
      <c r="E4" s="165">
        <v>108400</v>
      </c>
      <c r="F4" s="208">
        <v>1.1033698014307432E-2</v>
      </c>
      <c r="G4" s="165">
        <v>108677</v>
      </c>
      <c r="H4" s="208">
        <v>1.3617243534141042E-2</v>
      </c>
      <c r="I4" s="165">
        <v>108144</v>
      </c>
      <c r="J4" s="208">
        <v>8.6460169562662635E-3</v>
      </c>
      <c r="K4" s="165">
        <v>78.900000000000006</v>
      </c>
      <c r="L4" s="165">
        <v>109622</v>
      </c>
      <c r="M4" s="208">
        <v>2.2431144314800824E-2</v>
      </c>
      <c r="N4" s="165">
        <v>109595</v>
      </c>
      <c r="O4" s="208">
        <v>2.2179318578210545E-2</v>
      </c>
      <c r="P4" s="165">
        <v>109044</v>
      </c>
      <c r="Q4" s="208">
        <v>1.7040208175942248E-2</v>
      </c>
      <c r="R4" s="165">
        <v>69.5</v>
      </c>
      <c r="S4" s="165">
        <v>110349</v>
      </c>
      <c r="T4" s="208">
        <v>2.9211785444472425E-2</v>
      </c>
      <c r="U4" s="165">
        <v>110213</v>
      </c>
      <c r="V4" s="208">
        <v>2.7943329882388054E-2</v>
      </c>
      <c r="W4" s="165">
        <v>109215</v>
      </c>
      <c r="X4" s="208">
        <v>1.8635104507680685E-2</v>
      </c>
      <c r="Y4" s="165">
        <v>62.4</v>
      </c>
      <c r="Z4" s="165">
        <v>110918</v>
      </c>
      <c r="AA4" s="208">
        <v>3.4518779671134245E-2</v>
      </c>
      <c r="AB4" s="165">
        <v>110412</v>
      </c>
      <c r="AC4" s="208">
        <v>2.9799378829849742E-2</v>
      </c>
      <c r="AD4" s="165">
        <v>108742</v>
      </c>
      <c r="AE4" s="208">
        <v>1.4223490677784306E-2</v>
      </c>
      <c r="AF4" s="165">
        <v>52.4</v>
      </c>
      <c r="AG4" s="165">
        <v>111285</v>
      </c>
      <c r="AH4" s="208">
        <v>3.7941744312935448E-2</v>
      </c>
      <c r="AI4" s="165">
        <v>110548</v>
      </c>
      <c r="AJ4" s="208">
        <v>3.1067834391934116E-2</v>
      </c>
      <c r="AK4" s="165">
        <v>110157</v>
      </c>
      <c r="AL4" s="208">
        <v>2.7421024650941549E-2</v>
      </c>
      <c r="AM4" s="165">
        <v>44.5</v>
      </c>
      <c r="AN4" s="165">
        <v>110491</v>
      </c>
      <c r="AO4" s="208">
        <v>3.0536202281354636E-2</v>
      </c>
      <c r="AP4" s="165">
        <v>110796</v>
      </c>
      <c r="AQ4" s="208">
        <v>3.3380900416911496E-2</v>
      </c>
      <c r="AR4" s="165">
        <v>110851</v>
      </c>
      <c r="AS4" s="208">
        <v>3.3893878769225026E-2</v>
      </c>
      <c r="AT4" s="165">
        <v>36.799999999999997</v>
      </c>
      <c r="AU4" s="165">
        <v>111993</v>
      </c>
      <c r="AV4" s="208">
        <v>4.4545174739080554E-2</v>
      </c>
      <c r="AW4" s="165">
        <v>110180</v>
      </c>
      <c r="AX4" s="208">
        <v>2.7635542870999934E-2</v>
      </c>
      <c r="AY4" s="165">
        <v>110340</v>
      </c>
      <c r="AZ4" s="208">
        <v>2.9127843532275665E-2</v>
      </c>
      <c r="BA4" s="165">
        <v>24.9</v>
      </c>
      <c r="BB4" s="165">
        <v>112183</v>
      </c>
      <c r="BC4" s="208">
        <v>4.6317281774345485E-2</v>
      </c>
      <c r="BD4" s="165">
        <v>110272</v>
      </c>
      <c r="BE4" s="208">
        <v>2.8493615751233478E-2</v>
      </c>
      <c r="BF4" s="165">
        <v>110103</v>
      </c>
      <c r="BG4" s="208">
        <v>2.6917373177760988E-2</v>
      </c>
      <c r="BH4" s="165">
        <v>18.399999999999999</v>
      </c>
      <c r="BI4" s="165">
        <v>113592</v>
      </c>
      <c r="BJ4" s="208">
        <v>5.9458854472704888E-2</v>
      </c>
      <c r="BK4" s="165">
        <v>111562</v>
      </c>
      <c r="BL4" s="208">
        <v>4.0525289832769054E-2</v>
      </c>
      <c r="BM4" s="165">
        <v>110711</v>
      </c>
      <c r="BN4" s="208">
        <v>3.2588115690608765E-2</v>
      </c>
      <c r="BO4" s="165">
        <v>11.4</v>
      </c>
      <c r="BP4" s="165">
        <v>117217</v>
      </c>
      <c r="BQ4" s="208">
        <v>9.3268791329733161E-2</v>
      </c>
      <c r="BR4" s="165">
        <v>3.7</v>
      </c>
      <c r="BS4" s="165"/>
    </row>
    <row r="5" spans="1:71" x14ac:dyDescent="0.25">
      <c r="A5" s="165">
        <v>2</v>
      </c>
      <c r="B5" s="165">
        <v>108592</v>
      </c>
      <c r="C5" s="208">
        <v>1.2824458807838309E-2</v>
      </c>
      <c r="D5" s="165"/>
      <c r="E5" s="165">
        <v>108967</v>
      </c>
      <c r="F5" s="208">
        <v>1.6322038482703301E-2</v>
      </c>
      <c r="G5" s="165">
        <v>110116</v>
      </c>
      <c r="H5" s="208">
        <v>2.7038622606489641E-2</v>
      </c>
      <c r="I5" s="165">
        <v>108625</v>
      </c>
      <c r="J5" s="208">
        <v>1.3132245819226429E-2</v>
      </c>
      <c r="K5" s="165"/>
      <c r="L5" s="165">
        <v>109580</v>
      </c>
      <c r="M5" s="208">
        <v>2.2039415391215945E-2</v>
      </c>
      <c r="N5" s="165">
        <v>108758</v>
      </c>
      <c r="O5" s="208">
        <v>1.437272074391188E-2</v>
      </c>
      <c r="P5" s="165">
        <v>110243</v>
      </c>
      <c r="Q5" s="208">
        <v>2.8223136256377252E-2</v>
      </c>
      <c r="R5" s="165"/>
      <c r="S5" s="165">
        <v>111143</v>
      </c>
      <c r="T5" s="208">
        <v>3.6617327476053237E-2</v>
      </c>
      <c r="U5" s="165">
        <v>109436</v>
      </c>
      <c r="V5" s="208">
        <v>2.0696344796067787E-2</v>
      </c>
      <c r="W5" s="165">
        <v>109073</v>
      </c>
      <c r="X5" s="208">
        <v>1.7310687670798474E-2</v>
      </c>
      <c r="Y5" s="165"/>
      <c r="Z5" s="165">
        <v>109776</v>
      </c>
      <c r="AA5" s="208">
        <v>2.3867483701278714E-2</v>
      </c>
      <c r="AB5" s="165">
        <v>110918</v>
      </c>
      <c r="AC5" s="208">
        <v>3.4518779671134245E-2</v>
      </c>
      <c r="AD5" s="165">
        <v>109127</v>
      </c>
      <c r="AE5" s="208">
        <v>1.7814339143979032E-2</v>
      </c>
      <c r="AF5" s="165"/>
      <c r="AG5" s="165">
        <v>110293</v>
      </c>
      <c r="AH5" s="208">
        <v>2.868948021302592E-2</v>
      </c>
      <c r="AI5" s="165">
        <v>109456</v>
      </c>
      <c r="AJ5" s="208">
        <v>2.0882882378727253E-2</v>
      </c>
      <c r="AK5" s="165">
        <v>109036</v>
      </c>
      <c r="AL5" s="208">
        <v>1.696559314287846E-2</v>
      </c>
      <c r="AM5" s="165"/>
      <c r="AN5" s="165">
        <v>110634</v>
      </c>
      <c r="AO5" s="208">
        <v>3.1869945997369822E-2</v>
      </c>
      <c r="AP5" s="165">
        <v>109574</v>
      </c>
      <c r="AQ5" s="208">
        <v>2.1983454116418104E-2</v>
      </c>
      <c r="AR5" s="165">
        <v>110412</v>
      </c>
      <c r="AS5" s="208">
        <v>2.9799378829849742E-2</v>
      </c>
      <c r="AT5" s="165"/>
      <c r="AU5" s="165">
        <v>110700</v>
      </c>
      <c r="AV5" s="208">
        <v>3.2485520020146062E-2</v>
      </c>
      <c r="AW5" s="165">
        <v>109920</v>
      </c>
      <c r="AX5" s="208">
        <v>2.5210554296426872E-2</v>
      </c>
      <c r="AY5" s="165">
        <v>109555</v>
      </c>
      <c r="AZ5" s="208">
        <v>2.1806243412891613E-2</v>
      </c>
      <c r="BA5" s="165"/>
      <c r="BB5" s="165">
        <v>111570</v>
      </c>
      <c r="BC5" s="208">
        <v>4.0599904865832842E-2</v>
      </c>
      <c r="BD5" s="165">
        <v>110115</v>
      </c>
      <c r="BE5" s="208">
        <v>2.702929572735667E-2</v>
      </c>
      <c r="BF5" s="165">
        <v>109646</v>
      </c>
      <c r="BG5" s="208">
        <v>2.2654989413992185E-2</v>
      </c>
      <c r="BH5" s="165"/>
      <c r="BI5" s="165">
        <v>112548</v>
      </c>
      <c r="BJ5" s="208">
        <v>4.9721592657880745E-2</v>
      </c>
      <c r="BK5" s="165">
        <v>111323</v>
      </c>
      <c r="BL5" s="208">
        <v>3.8296165719988437E-2</v>
      </c>
      <c r="BM5" s="165">
        <v>110619</v>
      </c>
      <c r="BN5" s="208">
        <v>3.1730042810375218E-2</v>
      </c>
      <c r="BO5" s="165"/>
      <c r="BP5" s="165">
        <v>117924</v>
      </c>
      <c r="BQ5" s="208">
        <v>9.9862894876745295E-2</v>
      </c>
      <c r="BR5" s="165"/>
      <c r="BS5" s="165"/>
    </row>
    <row r="6" spans="1:71" x14ac:dyDescent="0.25">
      <c r="A6" s="165">
        <v>3</v>
      </c>
      <c r="B6" s="165">
        <v>107951</v>
      </c>
      <c r="C6" s="208">
        <v>6.8459292836024139E-3</v>
      </c>
      <c r="D6" s="165"/>
      <c r="E6" s="165">
        <v>108996</v>
      </c>
      <c r="F6" s="208">
        <v>1.6592517977559527E-2</v>
      </c>
      <c r="G6" s="165">
        <v>108956</v>
      </c>
      <c r="H6" s="208">
        <v>1.6219442812240595E-2</v>
      </c>
      <c r="I6" s="165">
        <v>107951</v>
      </c>
      <c r="J6" s="208">
        <v>6.8459292836024139E-3</v>
      </c>
      <c r="K6" s="165"/>
      <c r="L6" s="165">
        <v>109177</v>
      </c>
      <c r="M6" s="208">
        <v>1.82806831006277E-2</v>
      </c>
      <c r="N6" s="165">
        <v>109515</v>
      </c>
      <c r="O6" s="208">
        <v>2.143316824757268E-2</v>
      </c>
      <c r="P6" s="165">
        <v>108507</v>
      </c>
      <c r="Q6" s="208">
        <v>1.2031674081535578E-2</v>
      </c>
      <c r="R6" s="165"/>
      <c r="S6" s="165">
        <v>110797</v>
      </c>
      <c r="T6" s="208">
        <v>3.3390227296044468E-2</v>
      </c>
      <c r="U6" s="165">
        <v>109213</v>
      </c>
      <c r="V6" s="208">
        <v>1.8616450749414738E-2</v>
      </c>
      <c r="W6" s="165">
        <v>110110</v>
      </c>
      <c r="X6" s="208">
        <v>2.6982661331691804E-2</v>
      </c>
      <c r="Y6" s="165"/>
      <c r="Z6" s="165">
        <v>110327</v>
      </c>
      <c r="AA6" s="208">
        <v>2.9006594103547011E-2</v>
      </c>
      <c r="AB6" s="165">
        <v>109456</v>
      </c>
      <c r="AC6" s="208">
        <v>2.0882882378727253E-2</v>
      </c>
      <c r="AD6" s="165">
        <v>110312</v>
      </c>
      <c r="AE6" s="208">
        <v>2.8866690916552411E-2</v>
      </c>
      <c r="AF6" s="165"/>
      <c r="AG6" s="165">
        <v>110895</v>
      </c>
      <c r="AH6" s="208">
        <v>3.4304261451075853E-2</v>
      </c>
      <c r="AI6" s="165">
        <v>110712</v>
      </c>
      <c r="AJ6" s="208">
        <v>3.2597442569741737E-2</v>
      </c>
      <c r="AK6" s="165">
        <v>109668</v>
      </c>
      <c r="AL6" s="208">
        <v>2.2860180754917598E-2</v>
      </c>
      <c r="AM6" s="165"/>
      <c r="AN6" s="165">
        <v>111413</v>
      </c>
      <c r="AO6" s="208">
        <v>3.9135584841956034E-2</v>
      </c>
      <c r="AP6" s="165">
        <v>110312</v>
      </c>
      <c r="AQ6" s="208">
        <v>2.8866690916552411E-2</v>
      </c>
      <c r="AR6" s="165">
        <v>109757</v>
      </c>
      <c r="AS6" s="208">
        <v>2.3690272997752223E-2</v>
      </c>
      <c r="AT6" s="165"/>
      <c r="AU6" s="165">
        <v>111431</v>
      </c>
      <c r="AV6" s="208">
        <v>3.9303468666349553E-2</v>
      </c>
      <c r="AW6" s="165">
        <v>110341</v>
      </c>
      <c r="AX6" s="208">
        <v>2.913717041140864E-2</v>
      </c>
      <c r="AY6" s="165">
        <v>110916</v>
      </c>
      <c r="AZ6" s="208">
        <v>3.4500125912868294E-2</v>
      </c>
      <c r="BA6" s="165"/>
      <c r="BB6" s="165">
        <v>111636</v>
      </c>
      <c r="BC6" s="208">
        <v>4.1215478888609082E-2</v>
      </c>
      <c r="BD6" s="165">
        <v>111671</v>
      </c>
      <c r="BE6" s="208">
        <v>4.1541919658263149E-2</v>
      </c>
      <c r="BF6" s="165">
        <v>110388</v>
      </c>
      <c r="BG6" s="208">
        <v>2.9575533730658386E-2</v>
      </c>
      <c r="BH6" s="165"/>
      <c r="BI6" s="165">
        <v>112234</v>
      </c>
      <c r="BJ6" s="208">
        <v>4.6792952610127128E-2</v>
      </c>
      <c r="BK6" s="165">
        <v>112451</v>
      </c>
      <c r="BL6" s="208">
        <v>4.8816885381982332E-2</v>
      </c>
      <c r="BM6" s="165">
        <v>111410</v>
      </c>
      <c r="BN6" s="208">
        <v>3.9107604204557112E-2</v>
      </c>
      <c r="BO6" s="165"/>
      <c r="BP6" s="165">
        <v>121091</v>
      </c>
      <c r="BQ6" s="208">
        <v>0.12940112109087179</v>
      </c>
      <c r="BR6" s="165"/>
      <c r="BS6" s="165"/>
    </row>
    <row r="7" spans="1:71" x14ac:dyDescent="0.25">
      <c r="A7" s="165">
        <v>4</v>
      </c>
      <c r="B7" s="165">
        <v>108296</v>
      </c>
      <c r="C7" s="208">
        <v>1.0063702584478208E-2</v>
      </c>
      <c r="D7" s="165"/>
      <c r="E7" s="165">
        <v>110289</v>
      </c>
      <c r="F7" s="208">
        <v>2.8652172696494026E-2</v>
      </c>
      <c r="G7" s="165">
        <v>108315</v>
      </c>
      <c r="H7" s="208">
        <v>1.0240913288004701E-2</v>
      </c>
      <c r="I7" s="165">
        <v>109309</v>
      </c>
      <c r="J7" s="208">
        <v>1.9511831146180176E-2</v>
      </c>
      <c r="K7" s="165"/>
      <c r="L7" s="165">
        <v>109132</v>
      </c>
      <c r="M7" s="208">
        <v>1.7860973539643901E-2</v>
      </c>
      <c r="N7" s="165">
        <v>109790</v>
      </c>
      <c r="O7" s="208">
        <v>2.3998060009140343E-2</v>
      </c>
      <c r="P7" s="165">
        <v>109117</v>
      </c>
      <c r="Q7" s="208">
        <v>1.7721070352649301E-2</v>
      </c>
      <c r="R7" s="165"/>
      <c r="S7" s="165">
        <v>109236</v>
      </c>
      <c r="T7" s="208">
        <v>1.8830968969473123E-2</v>
      </c>
      <c r="U7" s="165">
        <v>108754</v>
      </c>
      <c r="V7" s="208">
        <v>1.4335413227379986E-2</v>
      </c>
      <c r="W7" s="165">
        <v>108591</v>
      </c>
      <c r="X7" s="208">
        <v>1.2815131928705335E-2</v>
      </c>
      <c r="Y7" s="165"/>
      <c r="Z7" s="165">
        <v>111950</v>
      </c>
      <c r="AA7" s="208">
        <v>4.4144118936362706E-2</v>
      </c>
      <c r="AB7" s="165">
        <v>110897</v>
      </c>
      <c r="AC7" s="208">
        <v>3.4322915209341803E-2</v>
      </c>
      <c r="AD7" s="165">
        <v>110355</v>
      </c>
      <c r="AE7" s="208">
        <v>2.9267746719270266E-2</v>
      </c>
      <c r="AF7" s="165"/>
      <c r="AG7" s="165">
        <v>112119</v>
      </c>
      <c r="AH7" s="208">
        <v>4.5720361509835196E-2</v>
      </c>
      <c r="AI7" s="165">
        <v>111213</v>
      </c>
      <c r="AJ7" s="208">
        <v>3.727020901536137E-2</v>
      </c>
      <c r="AK7" s="165">
        <v>110071</v>
      </c>
      <c r="AL7" s="208">
        <v>2.6618913045505843E-2</v>
      </c>
      <c r="AM7" s="165"/>
      <c r="AN7" s="165">
        <v>111084</v>
      </c>
      <c r="AO7" s="208">
        <v>3.6067041607207813E-2</v>
      </c>
      <c r="AP7" s="165">
        <v>110571</v>
      </c>
      <c r="AQ7" s="208">
        <v>3.1282352611992498E-2</v>
      </c>
      <c r="AR7" s="165">
        <v>109673</v>
      </c>
      <c r="AS7" s="208">
        <v>2.2906815150582464E-2</v>
      </c>
      <c r="AT7" s="165"/>
      <c r="AU7" s="165">
        <v>111099</v>
      </c>
      <c r="AV7" s="208">
        <v>3.620694479420241E-2</v>
      </c>
      <c r="AW7" s="165">
        <v>111690</v>
      </c>
      <c r="AX7" s="208">
        <v>4.171913036178964E-2</v>
      </c>
      <c r="AY7" s="165">
        <v>110311</v>
      </c>
      <c r="AZ7" s="208">
        <v>2.8857364037419439E-2</v>
      </c>
      <c r="BA7" s="165"/>
      <c r="BB7" s="165">
        <v>112360</v>
      </c>
      <c r="BC7" s="208">
        <v>4.7968139380881764E-2</v>
      </c>
      <c r="BD7" s="165">
        <v>111490</v>
      </c>
      <c r="BE7" s="208">
        <v>3.9853754535194977E-2</v>
      </c>
      <c r="BF7" s="165">
        <v>110483</v>
      </c>
      <c r="BG7" s="208">
        <v>3.0461587248290848E-2</v>
      </c>
      <c r="BH7" s="165"/>
      <c r="BI7" s="165">
        <v>111765</v>
      </c>
      <c r="BJ7" s="208">
        <v>4.241864629676264E-2</v>
      </c>
      <c r="BK7" s="165">
        <v>111987</v>
      </c>
      <c r="BL7" s="208">
        <v>4.4489213464282716E-2</v>
      </c>
      <c r="BM7" s="165">
        <v>111332</v>
      </c>
      <c r="BN7" s="208">
        <v>3.8380107632185197E-2</v>
      </c>
      <c r="BO7" s="165"/>
      <c r="BP7" s="165">
        <v>118341</v>
      </c>
      <c r="BQ7" s="208">
        <v>0.10375220347519516</v>
      </c>
      <c r="BR7" s="165"/>
      <c r="BS7" s="165"/>
    </row>
    <row r="8" spans="1:71" x14ac:dyDescent="0.25">
      <c r="A8" s="165">
        <v>5</v>
      </c>
      <c r="B8" s="165">
        <v>109005</v>
      </c>
      <c r="C8" s="208">
        <v>1.6676459889756287E-2</v>
      </c>
      <c r="D8" s="165"/>
      <c r="E8" s="165">
        <v>108662</v>
      </c>
      <c r="F8" s="208">
        <v>1.3477340347146441E-2</v>
      </c>
      <c r="G8" s="165">
        <v>108923</v>
      </c>
      <c r="H8" s="208">
        <v>1.5911655800852478E-2</v>
      </c>
      <c r="I8" s="165">
        <v>109883</v>
      </c>
      <c r="J8" s="208">
        <v>2.4865459768506858E-2</v>
      </c>
      <c r="K8" s="165"/>
      <c r="L8" s="165">
        <v>110815</v>
      </c>
      <c r="M8" s="208">
        <v>3.3558111120437988E-2</v>
      </c>
      <c r="N8" s="165">
        <v>109924</v>
      </c>
      <c r="O8" s="208">
        <v>2.5247861812958766E-2</v>
      </c>
      <c r="P8" s="165">
        <v>109753</v>
      </c>
      <c r="Q8" s="208">
        <v>2.3652965481220329E-2</v>
      </c>
      <c r="R8" s="165"/>
      <c r="S8" s="165">
        <v>109480</v>
      </c>
      <c r="T8" s="208">
        <v>2.1106727477918613E-2</v>
      </c>
      <c r="U8" s="165">
        <v>110173</v>
      </c>
      <c r="V8" s="208">
        <v>2.7570254717069122E-2</v>
      </c>
      <c r="W8" s="165">
        <v>109971</v>
      </c>
      <c r="X8" s="208">
        <v>2.5686225132208512E-2</v>
      </c>
      <c r="Y8" s="165"/>
      <c r="Z8" s="165">
        <v>110568</v>
      </c>
      <c r="AA8" s="208">
        <v>3.1254371974593582E-2</v>
      </c>
      <c r="AB8" s="165">
        <v>109987</v>
      </c>
      <c r="AC8" s="208">
        <v>2.5835455198336084E-2</v>
      </c>
      <c r="AD8" s="165">
        <v>109912</v>
      </c>
      <c r="AE8" s="208">
        <v>2.5135939263363088E-2</v>
      </c>
      <c r="AF8" s="165"/>
      <c r="AG8" s="165">
        <v>110891</v>
      </c>
      <c r="AH8" s="208">
        <v>3.4266953934543959E-2</v>
      </c>
      <c r="AI8" s="165">
        <v>110912</v>
      </c>
      <c r="AJ8" s="208">
        <v>3.44628183963364E-2</v>
      </c>
      <c r="AK8" s="165">
        <v>110298</v>
      </c>
      <c r="AL8" s="208">
        <v>2.8736114608690785E-2</v>
      </c>
      <c r="AM8" s="165"/>
      <c r="AN8" s="165">
        <v>110387</v>
      </c>
      <c r="AO8" s="208">
        <v>2.956620685152541E-2</v>
      </c>
      <c r="AP8" s="165">
        <v>110490</v>
      </c>
      <c r="AQ8" s="208">
        <v>3.0526875402221664E-2</v>
      </c>
      <c r="AR8" s="165">
        <v>109138</v>
      </c>
      <c r="AS8" s="208">
        <v>1.7916934814441739E-2</v>
      </c>
      <c r="AT8" s="165"/>
      <c r="AU8" s="165">
        <v>112517</v>
      </c>
      <c r="AV8" s="208">
        <v>4.9432459404758572E-2</v>
      </c>
      <c r="AW8" s="165">
        <v>110921</v>
      </c>
      <c r="AX8" s="208">
        <v>3.454676030853316E-2</v>
      </c>
      <c r="AY8" s="165">
        <v>110039</v>
      </c>
      <c r="AZ8" s="208">
        <v>2.6320452913250698E-2</v>
      </c>
      <c r="BA8" s="165"/>
      <c r="BB8" s="165">
        <v>112960</v>
      </c>
      <c r="BC8" s="208">
        <v>5.3564266860665753E-2</v>
      </c>
      <c r="BD8" s="165">
        <v>110932</v>
      </c>
      <c r="BE8" s="208">
        <v>3.464935597899587E-2</v>
      </c>
      <c r="BF8" s="165">
        <v>111340</v>
      </c>
      <c r="BG8" s="208">
        <v>3.8454722665248978E-2</v>
      </c>
      <c r="BH8" s="165"/>
      <c r="BI8" s="165">
        <v>112342</v>
      </c>
      <c r="BJ8" s="208">
        <v>4.7800255556488244E-2</v>
      </c>
      <c r="BK8" s="165">
        <v>112104</v>
      </c>
      <c r="BL8" s="208">
        <v>4.5580458322840592E-2</v>
      </c>
      <c r="BM8" s="165">
        <v>110688</v>
      </c>
      <c r="BN8" s="208">
        <v>3.237359747055038E-2</v>
      </c>
      <c r="BO8" s="165"/>
      <c r="BP8" s="165">
        <v>117519</v>
      </c>
      <c r="BQ8" s="208">
        <v>9.6085508827891103E-2</v>
      </c>
      <c r="BR8" s="165"/>
      <c r="BS8" s="165"/>
    </row>
    <row r="9" spans="1:71" x14ac:dyDescent="0.25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  <c r="BR9" s="165"/>
      <c r="BS9" s="165"/>
    </row>
    <row r="10" spans="1:71" x14ac:dyDescent="0.25">
      <c r="A10" s="165" t="s">
        <v>23</v>
      </c>
      <c r="B10" s="165">
        <v>107951</v>
      </c>
      <c r="C10" s="208">
        <v>6.8459292836024139E-3</v>
      </c>
      <c r="D10" s="165"/>
      <c r="E10" s="165">
        <v>108400</v>
      </c>
      <c r="F10" s="208">
        <v>1.1033698014307432E-2</v>
      </c>
      <c r="G10" s="165">
        <v>108315</v>
      </c>
      <c r="H10" s="208">
        <v>1.0240913288004701E-2</v>
      </c>
      <c r="I10" s="165">
        <v>107951</v>
      </c>
      <c r="J10" s="208">
        <v>6.8459292836024139E-3</v>
      </c>
      <c r="K10" s="165"/>
      <c r="L10" s="165">
        <v>109132</v>
      </c>
      <c r="M10" s="208">
        <v>1.7860973539643901E-2</v>
      </c>
      <c r="N10" s="165">
        <v>108758</v>
      </c>
      <c r="O10" s="208">
        <v>1.437272074391188E-2</v>
      </c>
      <c r="P10" s="165">
        <v>108507</v>
      </c>
      <c r="Q10" s="208">
        <v>1.2031674081535578E-2</v>
      </c>
      <c r="R10" s="165"/>
      <c r="S10" s="165">
        <v>109236</v>
      </c>
      <c r="T10" s="208">
        <v>1.8830968969473123E-2</v>
      </c>
      <c r="U10" s="165">
        <v>108754</v>
      </c>
      <c r="V10" s="208">
        <v>1.4335413227379986E-2</v>
      </c>
      <c r="W10" s="165">
        <v>108591</v>
      </c>
      <c r="X10" s="208">
        <v>1.2815131928705335E-2</v>
      </c>
      <c r="Y10" s="165"/>
      <c r="Z10" s="165">
        <v>109776</v>
      </c>
      <c r="AA10" s="208">
        <v>2.3867483701278714E-2</v>
      </c>
      <c r="AB10" s="165">
        <v>109456</v>
      </c>
      <c r="AC10" s="208">
        <v>2.0882882378727253E-2</v>
      </c>
      <c r="AD10" s="165">
        <v>108742</v>
      </c>
      <c r="AE10" s="208">
        <v>1.4223490677784306E-2</v>
      </c>
      <c r="AF10" s="165"/>
      <c r="AG10" s="165">
        <v>110293</v>
      </c>
      <c r="AH10" s="208">
        <v>2.868948021302592E-2</v>
      </c>
      <c r="AI10" s="165">
        <v>109456</v>
      </c>
      <c r="AJ10" s="208">
        <v>2.0882882378727253E-2</v>
      </c>
      <c r="AK10" s="165">
        <v>109036</v>
      </c>
      <c r="AL10" s="208">
        <v>1.696559314287846E-2</v>
      </c>
      <c r="AM10" s="165"/>
      <c r="AN10" s="165">
        <v>110387</v>
      </c>
      <c r="AO10" s="208">
        <v>2.956620685152541E-2</v>
      </c>
      <c r="AP10" s="165">
        <v>109574</v>
      </c>
      <c r="AQ10" s="208">
        <v>2.1983454116418104E-2</v>
      </c>
      <c r="AR10" s="165">
        <v>109138</v>
      </c>
      <c r="AS10" s="208">
        <v>1.7916934814441739E-2</v>
      </c>
      <c r="AT10" s="165"/>
      <c r="AU10" s="165">
        <v>110700</v>
      </c>
      <c r="AV10" s="208">
        <v>3.2485520020146062E-2</v>
      </c>
      <c r="AW10" s="165">
        <v>109920</v>
      </c>
      <c r="AX10" s="208">
        <v>2.5210554296426872E-2</v>
      </c>
      <c r="AY10" s="165">
        <v>109555</v>
      </c>
      <c r="AZ10" s="208">
        <v>2.1806243412891613E-2</v>
      </c>
      <c r="BA10" s="165"/>
      <c r="BB10" s="165">
        <v>111570</v>
      </c>
      <c r="BC10" s="208">
        <v>4.0599904865832842E-2</v>
      </c>
      <c r="BD10" s="165">
        <v>110115</v>
      </c>
      <c r="BE10" s="208">
        <v>2.702929572735667E-2</v>
      </c>
      <c r="BF10" s="165">
        <v>109646</v>
      </c>
      <c r="BG10" s="208">
        <v>2.2654989413992185E-2</v>
      </c>
      <c r="BH10" s="165"/>
      <c r="BI10" s="165">
        <v>111765</v>
      </c>
      <c r="BJ10" s="208">
        <v>4.241864629676264E-2</v>
      </c>
      <c r="BK10" s="165">
        <v>111323</v>
      </c>
      <c r="BL10" s="208">
        <v>3.8296165719988437E-2</v>
      </c>
      <c r="BM10" s="165">
        <v>110619</v>
      </c>
      <c r="BN10" s="208">
        <v>3.1730042810375218E-2</v>
      </c>
      <c r="BO10" s="165"/>
      <c r="BP10" s="165">
        <v>117217</v>
      </c>
      <c r="BQ10" s="208">
        <v>9.3268791329733161E-2</v>
      </c>
      <c r="BR10" s="165"/>
      <c r="BS10" s="165"/>
    </row>
    <row r="11" spans="1:71" x14ac:dyDescent="0.25">
      <c r="A11" s="165" t="s">
        <v>24</v>
      </c>
      <c r="B11" s="165">
        <v>108610.2</v>
      </c>
      <c r="C11" s="208">
        <v>1.2994208008058396E-2</v>
      </c>
      <c r="D11" s="165"/>
      <c r="E11" s="165">
        <v>109062.8</v>
      </c>
      <c r="F11" s="208">
        <v>1.7215553503642175E-2</v>
      </c>
      <c r="G11" s="165">
        <v>108997.4</v>
      </c>
      <c r="H11" s="208">
        <v>1.6605575608345639E-2</v>
      </c>
      <c r="I11" s="165">
        <v>108782.39999999999</v>
      </c>
      <c r="J11" s="208">
        <v>1.4600296594756375E-2</v>
      </c>
      <c r="K11" s="165"/>
      <c r="L11" s="165">
        <v>109665.2</v>
      </c>
      <c r="M11" s="208">
        <v>2.2834065493345244E-2</v>
      </c>
      <c r="N11" s="165">
        <v>109516.4</v>
      </c>
      <c r="O11" s="208">
        <v>2.1446225878358788E-2</v>
      </c>
      <c r="P11" s="165">
        <v>109332.8</v>
      </c>
      <c r="Q11" s="208">
        <v>1.9733810869544968E-2</v>
      </c>
      <c r="R11" s="165"/>
      <c r="S11" s="165">
        <v>110201</v>
      </c>
      <c r="T11" s="208">
        <v>2.7831407332792376E-2</v>
      </c>
      <c r="U11" s="165">
        <v>109557.8</v>
      </c>
      <c r="V11" s="208">
        <v>2.1832358674463963E-2</v>
      </c>
      <c r="W11" s="165">
        <v>109392</v>
      </c>
      <c r="X11" s="208">
        <v>2.0285962114216963E-2</v>
      </c>
      <c r="Y11" s="165"/>
      <c r="Z11" s="165">
        <v>110707.8</v>
      </c>
      <c r="AA11" s="208">
        <v>3.2558269677383275E-2</v>
      </c>
      <c r="AB11" s="165">
        <v>110334</v>
      </c>
      <c r="AC11" s="208">
        <v>2.9071882257477824E-2</v>
      </c>
      <c r="AD11" s="165">
        <v>109689.60000000001</v>
      </c>
      <c r="AE11" s="208">
        <v>2.3061641344189875E-2</v>
      </c>
      <c r="AF11" s="165"/>
      <c r="AG11" s="165">
        <v>111096.6</v>
      </c>
      <c r="AH11" s="208">
        <v>3.6184560284283331E-2</v>
      </c>
      <c r="AI11" s="165">
        <v>110568.2</v>
      </c>
      <c r="AJ11" s="208">
        <v>3.125623735042015E-2</v>
      </c>
      <c r="AK11" s="165">
        <v>109846</v>
      </c>
      <c r="AL11" s="208">
        <v>2.4520365240586848E-2</v>
      </c>
      <c r="AM11" s="165"/>
      <c r="AN11" s="165">
        <v>110801.8</v>
      </c>
      <c r="AO11" s="208">
        <v>3.3434996315882773E-2</v>
      </c>
      <c r="AP11" s="165">
        <v>110348.6</v>
      </c>
      <c r="AQ11" s="208">
        <v>2.9208054692819289E-2</v>
      </c>
      <c r="AR11" s="165">
        <v>109966.2</v>
      </c>
      <c r="AS11" s="208">
        <v>2.5641456112370214E-2</v>
      </c>
      <c r="AT11" s="165"/>
      <c r="AU11" s="165">
        <v>111548</v>
      </c>
      <c r="AV11" s="208">
        <v>4.0394713524907429E-2</v>
      </c>
      <c r="AW11" s="165">
        <v>110610.4</v>
      </c>
      <c r="AX11" s="208">
        <v>3.1649831649831595E-2</v>
      </c>
      <c r="AY11" s="165">
        <v>110232.2</v>
      </c>
      <c r="AZ11" s="208">
        <v>2.8122405961741113E-2</v>
      </c>
      <c r="BA11" s="165"/>
      <c r="BB11" s="165">
        <v>112141.8</v>
      </c>
      <c r="BC11" s="208">
        <v>4.5933014354067013E-2</v>
      </c>
      <c r="BD11" s="165">
        <v>110896</v>
      </c>
      <c r="BE11" s="208">
        <v>3.4313588330208832E-2</v>
      </c>
      <c r="BF11" s="165">
        <v>110392</v>
      </c>
      <c r="BG11" s="208">
        <v>2.9612841247190276E-2</v>
      </c>
      <c r="BH11" s="165"/>
      <c r="BI11" s="165">
        <v>112496.2</v>
      </c>
      <c r="BJ11" s="208">
        <v>4.9238460318792698E-2</v>
      </c>
      <c r="BK11" s="165">
        <v>111885.4</v>
      </c>
      <c r="BL11" s="208">
        <v>4.3541602544372573E-2</v>
      </c>
      <c r="BM11" s="165">
        <v>110952</v>
      </c>
      <c r="BN11" s="208">
        <v>3.4835893561655333E-2</v>
      </c>
      <c r="BO11" s="165"/>
      <c r="BP11" s="165">
        <v>118418.4</v>
      </c>
      <c r="BQ11" s="208">
        <v>0.10447410392008724</v>
      </c>
      <c r="BR11" s="165"/>
      <c r="BS11" s="165"/>
    </row>
    <row r="12" spans="1:71" x14ac:dyDescent="0.25">
      <c r="A12" s="165" t="s">
        <v>25</v>
      </c>
      <c r="B12" s="165">
        <v>511.28142935178079</v>
      </c>
      <c r="C12" s="208">
        <v>4.7686600944978948E-3</v>
      </c>
      <c r="D12" s="165"/>
      <c r="E12" s="165">
        <v>727.52161479917561</v>
      </c>
      <c r="F12" s="208">
        <v>6.7855061678574816E-3</v>
      </c>
      <c r="G12" s="165">
        <v>675.80344775681635</v>
      </c>
      <c r="H12" s="208">
        <v>6.3031370748744733E-3</v>
      </c>
      <c r="I12" s="165">
        <v>808.11249216925239</v>
      </c>
      <c r="J12" s="208">
        <v>7.537167540308462E-3</v>
      </c>
      <c r="K12" s="165"/>
      <c r="L12" s="165">
        <v>680.7728696121784</v>
      </c>
      <c r="M12" s="208">
        <v>6.3494862718801908E-3</v>
      </c>
      <c r="N12" s="165">
        <v>453.4162546711355</v>
      </c>
      <c r="O12" s="208">
        <v>4.2289586042431283E-3</v>
      </c>
      <c r="P12" s="165">
        <v>673.97195787361954</v>
      </c>
      <c r="Q12" s="208">
        <v>6.2860549901006327E-3</v>
      </c>
      <c r="R12" s="165"/>
      <c r="S12" s="165">
        <v>823.94629679366847</v>
      </c>
      <c r="T12" s="208">
        <v>7.6848475222555052E-3</v>
      </c>
      <c r="U12" s="165">
        <v>629.99499998015858</v>
      </c>
      <c r="V12" s="208">
        <v>5.8758872191924652E-3</v>
      </c>
      <c r="W12" s="165">
        <v>637.46686188381591</v>
      </c>
      <c r="X12" s="208">
        <v>5.9455763720661454E-3</v>
      </c>
      <c r="Y12" s="165"/>
      <c r="Z12" s="165">
        <v>809.32823996200705</v>
      </c>
      <c r="AA12" s="208">
        <v>7.5485066730276639E-3</v>
      </c>
      <c r="AB12" s="165">
        <v>623.57878411632964</v>
      </c>
      <c r="AC12" s="208">
        <v>5.8160439493394672E-3</v>
      </c>
      <c r="AD12" s="165">
        <v>723.54426264051051</v>
      </c>
      <c r="AE12" s="208">
        <v>6.7484098850043419E-3</v>
      </c>
      <c r="AF12" s="165"/>
      <c r="AG12" s="165">
        <v>672.58516189401621</v>
      </c>
      <c r="AH12" s="208">
        <v>6.2731205116167794E-3</v>
      </c>
      <c r="AI12" s="165">
        <v>669.33564076627511</v>
      </c>
      <c r="AJ12" s="208">
        <v>6.2428126208182947E-3</v>
      </c>
      <c r="AK12" s="165">
        <v>509.76318031022993</v>
      </c>
      <c r="AL12" s="208">
        <v>4.7544995691935973E-3</v>
      </c>
      <c r="AM12" s="165"/>
      <c r="AN12" s="165">
        <v>433.01697426313439</v>
      </c>
      <c r="AO12" s="208">
        <v>4.0386969814780712E-3</v>
      </c>
      <c r="AP12" s="165">
        <v>466.62811745543149</v>
      </c>
      <c r="AQ12" s="208">
        <v>4.3521840515536852E-3</v>
      </c>
      <c r="AR12" s="165">
        <v>670.30866024541263</v>
      </c>
      <c r="AS12" s="208">
        <v>6.2518878558942394E-3</v>
      </c>
      <c r="AT12" s="165"/>
      <c r="AU12" s="165">
        <v>719.61448012112703</v>
      </c>
      <c r="AV12" s="208">
        <v>6.7117572784271811E-3</v>
      </c>
      <c r="AW12" s="165">
        <v>706.48446550508095</v>
      </c>
      <c r="AX12" s="208">
        <v>6.5892952190891455E-3</v>
      </c>
      <c r="AY12" s="165">
        <v>495.31272949521491</v>
      </c>
      <c r="AZ12" s="208">
        <v>4.6197219610249769E-3</v>
      </c>
      <c r="BA12" s="165"/>
      <c r="BB12" s="165">
        <v>570.42720832723251</v>
      </c>
      <c r="BC12" s="208">
        <v>5.3203056262274874E-3</v>
      </c>
      <c r="BD12" s="165">
        <v>698.94456146392611</v>
      </c>
      <c r="BE12" s="208">
        <v>6.5189714454230779E-3</v>
      </c>
      <c r="BF12" s="165">
        <v>621.89991156133794</v>
      </c>
      <c r="BG12" s="208">
        <v>5.8003853079393935E-3</v>
      </c>
      <c r="BH12" s="165"/>
      <c r="BI12" s="165">
        <v>676.50587580596812</v>
      </c>
      <c r="BJ12" s="208">
        <v>6.3096885363885212E-3</v>
      </c>
      <c r="BK12" s="165">
        <v>446.90412842129797</v>
      </c>
      <c r="BL12" s="208">
        <v>4.1682207898122306E-3</v>
      </c>
      <c r="BM12" s="165">
        <v>384.97727205641633</v>
      </c>
      <c r="BN12" s="208">
        <v>3.5906364854119805E-3</v>
      </c>
      <c r="BO12" s="165"/>
      <c r="BP12" s="165">
        <v>1552.8598777739091</v>
      </c>
      <c r="BQ12" s="208">
        <v>1.4483336390440967E-2</v>
      </c>
      <c r="BR12" s="165"/>
      <c r="BS12" s="165"/>
    </row>
    <row r="13" spans="1:71" x14ac:dyDescent="0.25">
      <c r="A13" s="165" t="s">
        <v>29</v>
      </c>
      <c r="B13" s="165">
        <v>109207</v>
      </c>
      <c r="C13" s="208">
        <v>1.8560489474616897E-2</v>
      </c>
      <c r="D13" s="165"/>
      <c r="E13" s="165">
        <v>110289</v>
      </c>
      <c r="F13" s="208">
        <v>2.8652172696494026E-2</v>
      </c>
      <c r="G13" s="165">
        <v>110116</v>
      </c>
      <c r="H13" s="208">
        <v>2.7038622606489641E-2</v>
      </c>
      <c r="I13" s="165">
        <v>109883</v>
      </c>
      <c r="J13" s="208">
        <v>2.4865459768506858E-2</v>
      </c>
      <c r="K13" s="165"/>
      <c r="L13" s="165">
        <v>110815</v>
      </c>
      <c r="M13" s="208">
        <v>3.3558111120437988E-2</v>
      </c>
      <c r="N13" s="165">
        <v>109924</v>
      </c>
      <c r="O13" s="208">
        <v>2.5247861812958766E-2</v>
      </c>
      <c r="P13" s="165">
        <v>110243</v>
      </c>
      <c r="Q13" s="208">
        <v>2.8223136256377252E-2</v>
      </c>
      <c r="R13" s="165"/>
      <c r="S13" s="165">
        <v>111143</v>
      </c>
      <c r="T13" s="208">
        <v>3.6617327476053237E-2</v>
      </c>
      <c r="U13" s="165">
        <v>110213</v>
      </c>
      <c r="V13" s="208">
        <v>2.7943329882388054E-2</v>
      </c>
      <c r="W13" s="165">
        <v>110110</v>
      </c>
      <c r="X13" s="208">
        <v>2.6982661331691804E-2</v>
      </c>
      <c r="Y13" s="165"/>
      <c r="Z13" s="165">
        <v>111950</v>
      </c>
      <c r="AA13" s="208">
        <v>4.4144118936362706E-2</v>
      </c>
      <c r="AB13" s="165">
        <v>110918</v>
      </c>
      <c r="AC13" s="208">
        <v>3.4518779671134245E-2</v>
      </c>
      <c r="AD13" s="165">
        <v>110355</v>
      </c>
      <c r="AE13" s="208">
        <v>2.9267746719270266E-2</v>
      </c>
      <c r="AF13" s="165"/>
      <c r="AG13" s="165">
        <v>112119</v>
      </c>
      <c r="AH13" s="208">
        <v>4.5720361509835196E-2</v>
      </c>
      <c r="AI13" s="165">
        <v>111213</v>
      </c>
      <c r="AJ13" s="208">
        <v>3.727020901536137E-2</v>
      </c>
      <c r="AK13" s="165">
        <v>110298</v>
      </c>
      <c r="AL13" s="208">
        <v>2.8736114608690785E-2</v>
      </c>
      <c r="AM13" s="165"/>
      <c r="AN13" s="165">
        <v>111413</v>
      </c>
      <c r="AO13" s="208">
        <v>3.9135584841956034E-2</v>
      </c>
      <c r="AP13" s="165">
        <v>110796</v>
      </c>
      <c r="AQ13" s="208">
        <v>3.3380900416911496E-2</v>
      </c>
      <c r="AR13" s="165">
        <v>110851</v>
      </c>
      <c r="AS13" s="208">
        <v>3.3893878769225026E-2</v>
      </c>
      <c r="AT13" s="165"/>
      <c r="AU13" s="165">
        <v>112517</v>
      </c>
      <c r="AV13" s="208">
        <v>4.9432459404758572E-2</v>
      </c>
      <c r="AW13" s="165">
        <v>111690</v>
      </c>
      <c r="AX13" s="208">
        <v>4.171913036178964E-2</v>
      </c>
      <c r="AY13" s="165">
        <v>110916</v>
      </c>
      <c r="AZ13" s="208">
        <v>3.4500125912868294E-2</v>
      </c>
      <c r="BA13" s="165"/>
      <c r="BB13" s="165">
        <v>112960</v>
      </c>
      <c r="BC13" s="208">
        <v>5.3564266860665753E-2</v>
      </c>
      <c r="BD13" s="165">
        <v>111671</v>
      </c>
      <c r="BE13" s="208">
        <v>4.1541919658263149E-2</v>
      </c>
      <c r="BF13" s="165">
        <v>111340</v>
      </c>
      <c r="BG13" s="208">
        <v>3.8454722665248978E-2</v>
      </c>
      <c r="BH13" s="165"/>
      <c r="BI13" s="165">
        <v>113592</v>
      </c>
      <c r="BJ13" s="208">
        <v>5.9458854472704888E-2</v>
      </c>
      <c r="BK13" s="165">
        <v>112451</v>
      </c>
      <c r="BL13" s="208">
        <v>4.8816885381982332E-2</v>
      </c>
      <c r="BM13" s="165">
        <v>111410</v>
      </c>
      <c r="BN13" s="208">
        <v>3.9107604204557112E-2</v>
      </c>
      <c r="BO13" s="165"/>
      <c r="BP13" s="165">
        <v>121091</v>
      </c>
      <c r="BQ13" s="208">
        <v>0.12940112109087179</v>
      </c>
      <c r="BR13" s="165"/>
      <c r="BS13" s="165"/>
    </row>
    <row r="14" spans="1:71" x14ac:dyDescent="0.25">
      <c r="A14" s="165"/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  <c r="BR14" s="165"/>
      <c r="BS14" s="165"/>
    </row>
    <row r="15" spans="1:71" x14ac:dyDescent="0.25">
      <c r="A15" s="165" t="s">
        <v>14</v>
      </c>
      <c r="B15" s="165">
        <v>100</v>
      </c>
      <c r="C15" s="165"/>
      <c r="D15" s="165"/>
      <c r="E15" s="165">
        <v>90</v>
      </c>
      <c r="F15" s="165"/>
      <c r="G15" s="165"/>
      <c r="H15" s="165"/>
      <c r="I15" s="165"/>
      <c r="J15" s="165"/>
      <c r="K15" s="165"/>
      <c r="L15" s="165">
        <v>80</v>
      </c>
      <c r="M15" s="165"/>
      <c r="N15" s="165"/>
      <c r="O15" s="165"/>
      <c r="P15" s="165"/>
      <c r="Q15" s="165"/>
      <c r="R15" s="165"/>
      <c r="S15" s="165">
        <v>70</v>
      </c>
      <c r="T15" s="165"/>
      <c r="U15" s="165"/>
      <c r="V15" s="165"/>
      <c r="W15" s="165"/>
      <c r="X15" s="165"/>
      <c r="Y15" s="165"/>
      <c r="Z15" s="165">
        <v>60</v>
      </c>
      <c r="AA15" s="165"/>
      <c r="AB15" s="165"/>
      <c r="AC15" s="165"/>
      <c r="AD15" s="165"/>
      <c r="AE15" s="165"/>
      <c r="AF15" s="165"/>
      <c r="AG15" s="165">
        <v>50</v>
      </c>
      <c r="AH15" s="165"/>
      <c r="AI15" s="165"/>
      <c r="AJ15" s="165"/>
      <c r="AK15" s="165"/>
      <c r="AL15" s="165"/>
      <c r="AM15" s="165"/>
      <c r="AN15" s="165">
        <v>40</v>
      </c>
      <c r="AO15" s="165"/>
      <c r="AP15" s="165"/>
      <c r="AQ15" s="165"/>
      <c r="AR15" s="165"/>
      <c r="AS15" s="165"/>
      <c r="AT15" s="165"/>
      <c r="AU15" s="165">
        <v>30</v>
      </c>
      <c r="AV15" s="165"/>
      <c r="AW15" s="165"/>
      <c r="AX15" s="165"/>
      <c r="AY15" s="165"/>
      <c r="AZ15" s="165"/>
      <c r="BA15" s="165"/>
      <c r="BB15" s="165">
        <v>20</v>
      </c>
      <c r="BC15" s="165"/>
      <c r="BD15" s="165"/>
      <c r="BE15" s="165"/>
      <c r="BF15" s="165"/>
      <c r="BG15" s="165"/>
      <c r="BH15" s="165"/>
      <c r="BI15" s="165">
        <v>10</v>
      </c>
      <c r="BJ15" s="165"/>
      <c r="BK15" s="165"/>
      <c r="BL15" s="165"/>
      <c r="BM15" s="165"/>
      <c r="BN15" s="165"/>
      <c r="BO15" s="165"/>
      <c r="BP15" s="165">
        <v>0</v>
      </c>
      <c r="BQ15" s="165"/>
      <c r="BR15" s="165"/>
      <c r="BS15" s="165" t="s">
        <v>22</v>
      </c>
    </row>
    <row r="16" spans="1:71" x14ac:dyDescent="0.25">
      <c r="A16" s="165"/>
      <c r="B16" s="165" t="s">
        <v>26</v>
      </c>
      <c r="C16" s="165"/>
      <c r="D16" s="165" t="s">
        <v>21</v>
      </c>
      <c r="E16" s="165" t="s">
        <v>20</v>
      </c>
      <c r="F16" s="165"/>
      <c r="G16" s="165" t="s">
        <v>16</v>
      </c>
      <c r="H16" s="165"/>
      <c r="I16" s="165" t="s">
        <v>15</v>
      </c>
      <c r="J16" s="165"/>
      <c r="K16" s="165" t="s">
        <v>21</v>
      </c>
      <c r="L16" s="165" t="s">
        <v>20</v>
      </c>
      <c r="M16" s="165"/>
      <c r="N16" s="165" t="s">
        <v>16</v>
      </c>
      <c r="O16" s="165"/>
      <c r="P16" s="165" t="s">
        <v>15</v>
      </c>
      <c r="Q16" s="165"/>
      <c r="R16" s="165" t="s">
        <v>21</v>
      </c>
      <c r="S16" s="165" t="s">
        <v>20</v>
      </c>
      <c r="T16" s="165"/>
      <c r="U16" s="165" t="s">
        <v>16</v>
      </c>
      <c r="V16" s="165"/>
      <c r="W16" s="165" t="s">
        <v>15</v>
      </c>
      <c r="X16" s="165"/>
      <c r="Y16" s="165" t="s">
        <v>21</v>
      </c>
      <c r="Z16" s="165" t="s">
        <v>20</v>
      </c>
      <c r="AA16" s="165"/>
      <c r="AB16" s="165" t="s">
        <v>16</v>
      </c>
      <c r="AC16" s="165"/>
      <c r="AD16" s="165" t="s">
        <v>15</v>
      </c>
      <c r="AE16" s="165"/>
      <c r="AF16" s="165" t="s">
        <v>21</v>
      </c>
      <c r="AG16" s="165" t="s">
        <v>20</v>
      </c>
      <c r="AH16" s="165"/>
      <c r="AI16" s="165" t="s">
        <v>16</v>
      </c>
      <c r="AJ16" s="165"/>
      <c r="AK16" s="165" t="s">
        <v>15</v>
      </c>
      <c r="AL16" s="165"/>
      <c r="AM16" s="165" t="s">
        <v>21</v>
      </c>
      <c r="AN16" s="165" t="s">
        <v>20</v>
      </c>
      <c r="AO16" s="165"/>
      <c r="AP16" s="165" t="s">
        <v>16</v>
      </c>
      <c r="AQ16" s="165"/>
      <c r="AR16" s="165" t="s">
        <v>15</v>
      </c>
      <c r="AS16" s="165"/>
      <c r="AT16" s="165" t="s">
        <v>21</v>
      </c>
      <c r="AU16" s="165" t="s">
        <v>20</v>
      </c>
      <c r="AV16" s="165"/>
      <c r="AW16" s="165" t="s">
        <v>16</v>
      </c>
      <c r="AX16" s="165"/>
      <c r="AY16" s="165" t="s">
        <v>15</v>
      </c>
      <c r="AZ16" s="165"/>
      <c r="BA16" s="165" t="s">
        <v>21</v>
      </c>
      <c r="BB16" s="165" t="s">
        <v>20</v>
      </c>
      <c r="BC16" s="165"/>
      <c r="BD16" s="165" t="s">
        <v>16</v>
      </c>
      <c r="BE16" s="165"/>
      <c r="BF16" s="165" t="s">
        <v>15</v>
      </c>
      <c r="BG16" s="165"/>
      <c r="BH16" s="165" t="s">
        <v>21</v>
      </c>
      <c r="BI16" s="165" t="s">
        <v>20</v>
      </c>
      <c r="BJ16" s="165"/>
      <c r="BK16" s="165" t="s">
        <v>16</v>
      </c>
      <c r="BL16" s="165"/>
      <c r="BM16" s="165" t="s">
        <v>15</v>
      </c>
      <c r="BN16" s="165"/>
      <c r="BO16" s="165" t="s">
        <v>21</v>
      </c>
      <c r="BP16" s="165" t="s">
        <v>26</v>
      </c>
      <c r="BQ16" s="165"/>
      <c r="BR16" s="165" t="s">
        <v>21</v>
      </c>
      <c r="BS16" s="165">
        <v>6528</v>
      </c>
    </row>
    <row r="17" spans="1:71" x14ac:dyDescent="0.25">
      <c r="A17" s="165"/>
      <c r="B17" s="165" t="s">
        <v>27</v>
      </c>
      <c r="C17" s="165" t="s">
        <v>28</v>
      </c>
      <c r="D17" s="165"/>
      <c r="E17" s="165" t="s">
        <v>27</v>
      </c>
      <c r="F17" s="165" t="s">
        <v>28</v>
      </c>
      <c r="G17" s="165" t="s">
        <v>27</v>
      </c>
      <c r="H17" s="165" t="s">
        <v>28</v>
      </c>
      <c r="I17" s="165" t="s">
        <v>27</v>
      </c>
      <c r="J17" s="165" t="s">
        <v>28</v>
      </c>
      <c r="K17" s="165"/>
      <c r="L17" s="165" t="s">
        <v>27</v>
      </c>
      <c r="M17" s="165" t="s">
        <v>28</v>
      </c>
      <c r="N17" s="165" t="s">
        <v>27</v>
      </c>
      <c r="O17" s="165" t="s">
        <v>28</v>
      </c>
      <c r="P17" s="165" t="s">
        <v>27</v>
      </c>
      <c r="Q17" s="165" t="s">
        <v>28</v>
      </c>
      <c r="R17" s="165"/>
      <c r="S17" s="165" t="s">
        <v>27</v>
      </c>
      <c r="T17" s="165" t="s">
        <v>28</v>
      </c>
      <c r="U17" s="165" t="s">
        <v>27</v>
      </c>
      <c r="V17" s="165" t="s">
        <v>28</v>
      </c>
      <c r="W17" s="165" t="s">
        <v>27</v>
      </c>
      <c r="X17" s="165" t="s">
        <v>28</v>
      </c>
      <c r="Y17" s="165"/>
      <c r="Z17" s="165" t="s">
        <v>27</v>
      </c>
      <c r="AA17" s="165" t="s">
        <v>28</v>
      </c>
      <c r="AB17" s="165" t="s">
        <v>27</v>
      </c>
      <c r="AC17" s="165" t="s">
        <v>28</v>
      </c>
      <c r="AD17" s="165" t="s">
        <v>27</v>
      </c>
      <c r="AE17" s="165" t="s">
        <v>28</v>
      </c>
      <c r="AF17" s="165"/>
      <c r="AG17" s="165" t="s">
        <v>27</v>
      </c>
      <c r="AH17" s="165" t="s">
        <v>28</v>
      </c>
      <c r="AI17" s="165" t="s">
        <v>27</v>
      </c>
      <c r="AJ17" s="165" t="s">
        <v>28</v>
      </c>
      <c r="AK17" s="165" t="s">
        <v>27</v>
      </c>
      <c r="AL17" s="165" t="s">
        <v>28</v>
      </c>
      <c r="AM17" s="165"/>
      <c r="AN17" s="165" t="s">
        <v>27</v>
      </c>
      <c r="AO17" s="165" t="s">
        <v>28</v>
      </c>
      <c r="AP17" s="165" t="s">
        <v>27</v>
      </c>
      <c r="AQ17" s="165" t="s">
        <v>28</v>
      </c>
      <c r="AR17" s="165" t="s">
        <v>27</v>
      </c>
      <c r="AS17" s="165" t="s">
        <v>28</v>
      </c>
      <c r="AT17" s="165"/>
      <c r="AU17" s="165" t="s">
        <v>27</v>
      </c>
      <c r="AV17" s="165" t="s">
        <v>28</v>
      </c>
      <c r="AW17" s="165" t="s">
        <v>27</v>
      </c>
      <c r="AX17" s="165" t="s">
        <v>28</v>
      </c>
      <c r="AY17" s="165" t="s">
        <v>27</v>
      </c>
      <c r="AZ17" s="165" t="s">
        <v>28</v>
      </c>
      <c r="BA17" s="165"/>
      <c r="BB17" s="165" t="s">
        <v>27</v>
      </c>
      <c r="BC17" s="165" t="s">
        <v>28</v>
      </c>
      <c r="BD17" s="165" t="s">
        <v>27</v>
      </c>
      <c r="BE17" s="165" t="s">
        <v>28</v>
      </c>
      <c r="BF17" s="165" t="s">
        <v>27</v>
      </c>
      <c r="BG17" s="165" t="s">
        <v>28</v>
      </c>
      <c r="BH17" s="165"/>
      <c r="BI17" s="165" t="s">
        <v>27</v>
      </c>
      <c r="BJ17" s="165" t="s">
        <v>28</v>
      </c>
      <c r="BK17" s="165" t="s">
        <v>27</v>
      </c>
      <c r="BL17" s="165" t="s">
        <v>28</v>
      </c>
      <c r="BM17" s="165" t="s">
        <v>27</v>
      </c>
      <c r="BN17" s="165" t="s">
        <v>28</v>
      </c>
      <c r="BO17" s="165"/>
      <c r="BP17" s="165" t="s">
        <v>27</v>
      </c>
      <c r="BQ17" s="165" t="s">
        <v>28</v>
      </c>
      <c r="BR17" s="165"/>
      <c r="BS17" s="165"/>
    </row>
    <row r="18" spans="1:71" x14ac:dyDescent="0.25">
      <c r="A18" s="165">
        <v>1</v>
      </c>
      <c r="B18" s="165">
        <v>6543</v>
      </c>
      <c r="C18" s="208">
        <v>2.2977941176470589E-3</v>
      </c>
      <c r="D18" s="165">
        <v>15.2</v>
      </c>
      <c r="E18" s="165">
        <v>6568</v>
      </c>
      <c r="F18" s="165"/>
      <c r="G18" s="165">
        <v>6543</v>
      </c>
      <c r="H18" s="165"/>
      <c r="I18" s="165">
        <v>6547</v>
      </c>
      <c r="J18" s="165"/>
      <c r="K18" s="165">
        <v>14.1</v>
      </c>
      <c r="L18" s="165">
        <v>6592</v>
      </c>
      <c r="M18" s="165"/>
      <c r="N18" s="165">
        <v>6559</v>
      </c>
      <c r="O18" s="165"/>
      <c r="P18" s="165">
        <v>6556</v>
      </c>
      <c r="Q18" s="165"/>
      <c r="R18" s="165">
        <v>12.9</v>
      </c>
      <c r="S18" s="165">
        <v>6578</v>
      </c>
      <c r="T18" s="165"/>
      <c r="U18" s="165">
        <v>6575</v>
      </c>
      <c r="V18" s="165"/>
      <c r="W18" s="165">
        <v>6571</v>
      </c>
      <c r="X18" s="165"/>
      <c r="Y18" s="165">
        <v>11.8</v>
      </c>
      <c r="Z18" s="165">
        <v>6617</v>
      </c>
      <c r="AA18" s="165"/>
      <c r="AB18" s="165">
        <v>6591</v>
      </c>
      <c r="AC18" s="165"/>
      <c r="AD18" s="165">
        <v>6591</v>
      </c>
      <c r="AE18" s="165"/>
      <c r="AF18" s="165">
        <v>10.7</v>
      </c>
      <c r="AG18" s="165">
        <v>6596</v>
      </c>
      <c r="AH18" s="165"/>
      <c r="AI18" s="165">
        <v>6614</v>
      </c>
      <c r="AJ18" s="165"/>
      <c r="AK18" s="165">
        <v>6601</v>
      </c>
      <c r="AL18" s="165"/>
      <c r="AM18" s="165">
        <v>9.6</v>
      </c>
      <c r="AN18" s="165">
        <v>6615</v>
      </c>
      <c r="AO18" s="165"/>
      <c r="AP18" s="165">
        <v>6627</v>
      </c>
      <c r="AQ18" s="165"/>
      <c r="AR18" s="165">
        <v>6624</v>
      </c>
      <c r="AS18" s="165"/>
      <c r="AT18" s="165">
        <v>8.6999999999999993</v>
      </c>
      <c r="AU18" s="165">
        <v>6643</v>
      </c>
      <c r="AV18" s="165"/>
      <c r="AW18" s="165">
        <v>6643</v>
      </c>
      <c r="AX18" s="165"/>
      <c r="AY18" s="165">
        <v>6614</v>
      </c>
      <c r="AZ18" s="165"/>
      <c r="BA18" s="165">
        <v>7.8</v>
      </c>
      <c r="BB18" s="165">
        <v>6635</v>
      </c>
      <c r="BC18" s="165"/>
      <c r="BD18" s="165">
        <v>6629</v>
      </c>
      <c r="BE18" s="165"/>
      <c r="BF18" s="165">
        <v>6658</v>
      </c>
      <c r="BG18" s="165"/>
      <c r="BH18" s="165">
        <v>6.9</v>
      </c>
      <c r="BI18" s="165">
        <v>6690</v>
      </c>
      <c r="BJ18" s="165"/>
      <c r="BK18" s="165">
        <v>6674</v>
      </c>
      <c r="BL18" s="165"/>
      <c r="BM18" s="165">
        <v>6652</v>
      </c>
      <c r="BN18" s="165"/>
      <c r="BO18" s="165">
        <v>6.2</v>
      </c>
      <c r="BP18" s="165">
        <v>7072</v>
      </c>
      <c r="BQ18" s="165"/>
      <c r="BR18" s="165">
        <v>5.4</v>
      </c>
      <c r="BS18" s="165"/>
    </row>
    <row r="19" spans="1:71" x14ac:dyDescent="0.25">
      <c r="A19" s="165">
        <v>2</v>
      </c>
      <c r="B19" s="165">
        <v>6553</v>
      </c>
      <c r="C19" s="208">
        <v>3.8296568627450979E-3</v>
      </c>
      <c r="D19" s="165"/>
      <c r="E19" s="165">
        <v>6586</v>
      </c>
      <c r="F19" s="165"/>
      <c r="G19" s="165">
        <v>6543</v>
      </c>
      <c r="H19" s="165"/>
      <c r="I19" s="165">
        <v>6543</v>
      </c>
      <c r="J19" s="165"/>
      <c r="K19" s="165"/>
      <c r="L19" s="165">
        <v>6602</v>
      </c>
      <c r="M19" s="165"/>
      <c r="N19" s="165">
        <v>6549</v>
      </c>
      <c r="O19" s="165"/>
      <c r="P19" s="165">
        <v>6543</v>
      </c>
      <c r="Q19" s="165"/>
      <c r="R19" s="165"/>
      <c r="S19" s="165">
        <v>6583</v>
      </c>
      <c r="T19" s="165"/>
      <c r="U19" s="165">
        <v>6571</v>
      </c>
      <c r="V19" s="165"/>
      <c r="W19" s="165">
        <v>6558</v>
      </c>
      <c r="X19" s="165"/>
      <c r="Y19" s="165"/>
      <c r="Z19" s="165">
        <v>6608</v>
      </c>
      <c r="AA19" s="165"/>
      <c r="AB19" s="165">
        <v>6578</v>
      </c>
      <c r="AC19" s="165"/>
      <c r="AD19" s="165">
        <v>6578</v>
      </c>
      <c r="AE19" s="165"/>
      <c r="AF19" s="165"/>
      <c r="AG19" s="165">
        <v>6625</v>
      </c>
      <c r="AH19" s="165"/>
      <c r="AI19" s="165">
        <v>6609</v>
      </c>
      <c r="AJ19" s="165"/>
      <c r="AK19" s="165">
        <v>6592</v>
      </c>
      <c r="AL19" s="165"/>
      <c r="AM19" s="165"/>
      <c r="AN19" s="165">
        <v>6637</v>
      </c>
      <c r="AO19" s="165"/>
      <c r="AP19" s="165">
        <v>6641</v>
      </c>
      <c r="AQ19" s="165"/>
      <c r="AR19" s="165">
        <v>6628</v>
      </c>
      <c r="AS19" s="165"/>
      <c r="AT19" s="165"/>
      <c r="AU19" s="165">
        <v>6629</v>
      </c>
      <c r="AV19" s="165"/>
      <c r="AW19" s="165">
        <v>6629</v>
      </c>
      <c r="AX19" s="165"/>
      <c r="AY19" s="165">
        <v>6622</v>
      </c>
      <c r="AZ19" s="165"/>
      <c r="BA19" s="165"/>
      <c r="BB19" s="165">
        <v>6648</v>
      </c>
      <c r="BC19" s="165"/>
      <c r="BD19" s="165">
        <v>6656</v>
      </c>
      <c r="BE19" s="165"/>
      <c r="BF19" s="165">
        <v>6688</v>
      </c>
      <c r="BG19" s="165"/>
      <c r="BH19" s="165"/>
      <c r="BI19" s="165">
        <v>6743</v>
      </c>
      <c r="BJ19" s="165"/>
      <c r="BK19" s="165">
        <v>6733</v>
      </c>
      <c r="BL19" s="165"/>
      <c r="BM19" s="165">
        <v>6700</v>
      </c>
      <c r="BN19" s="165"/>
      <c r="BO19" s="165"/>
      <c r="BP19" s="165">
        <v>7107</v>
      </c>
      <c r="BQ19" s="165"/>
      <c r="BR19" s="165"/>
      <c r="BS19" s="165"/>
    </row>
    <row r="20" spans="1:71" x14ac:dyDescent="0.25">
      <c r="A20" s="165">
        <v>3</v>
      </c>
      <c r="B20" s="165">
        <v>6556</v>
      </c>
      <c r="C20" s="208">
        <v>4.2892156862745102E-3</v>
      </c>
      <c r="D20" s="165"/>
      <c r="E20" s="165">
        <v>6610</v>
      </c>
      <c r="F20" s="165"/>
      <c r="G20" s="165">
        <v>6558</v>
      </c>
      <c r="H20" s="165"/>
      <c r="I20" s="165">
        <v>6550</v>
      </c>
      <c r="J20" s="165"/>
      <c r="K20" s="165"/>
      <c r="L20" s="165">
        <v>6582</v>
      </c>
      <c r="M20" s="165"/>
      <c r="N20" s="165">
        <v>6557</v>
      </c>
      <c r="O20" s="165"/>
      <c r="P20" s="165">
        <v>6561</v>
      </c>
      <c r="Q20" s="165"/>
      <c r="R20" s="165"/>
      <c r="S20" s="165">
        <v>6594</v>
      </c>
      <c r="T20" s="165"/>
      <c r="U20" s="165">
        <v>6564</v>
      </c>
      <c r="V20" s="165"/>
      <c r="W20" s="165">
        <v>6565</v>
      </c>
      <c r="X20" s="165"/>
      <c r="Y20" s="165"/>
      <c r="Z20" s="165">
        <v>6588</v>
      </c>
      <c r="AA20" s="165"/>
      <c r="AB20" s="165">
        <v>6582</v>
      </c>
      <c r="AC20" s="165"/>
      <c r="AD20" s="165">
        <v>6578</v>
      </c>
      <c r="AE20" s="165"/>
      <c r="AF20" s="165"/>
      <c r="AG20" s="165">
        <v>6614</v>
      </c>
      <c r="AH20" s="165"/>
      <c r="AI20" s="165">
        <v>6598</v>
      </c>
      <c r="AJ20" s="165"/>
      <c r="AK20" s="165">
        <v>6578</v>
      </c>
      <c r="AL20" s="165"/>
      <c r="AM20" s="165"/>
      <c r="AN20" s="165">
        <v>6651</v>
      </c>
      <c r="AO20" s="165"/>
      <c r="AP20" s="165">
        <v>6607</v>
      </c>
      <c r="AQ20" s="165"/>
      <c r="AR20" s="165">
        <v>6597</v>
      </c>
      <c r="AS20" s="165"/>
      <c r="AT20" s="165"/>
      <c r="AU20" s="165">
        <v>6657</v>
      </c>
      <c r="AV20" s="165"/>
      <c r="AW20" s="165">
        <v>6632</v>
      </c>
      <c r="AX20" s="165"/>
      <c r="AY20" s="165">
        <v>6611</v>
      </c>
      <c r="AZ20" s="165"/>
      <c r="BA20" s="165"/>
      <c r="BB20" s="165">
        <v>6692</v>
      </c>
      <c r="BC20" s="165"/>
      <c r="BD20" s="165">
        <v>6687</v>
      </c>
      <c r="BE20" s="165"/>
      <c r="BF20" s="165">
        <v>6627</v>
      </c>
      <c r="BG20" s="165"/>
      <c r="BH20" s="165"/>
      <c r="BI20" s="165">
        <v>6723</v>
      </c>
      <c r="BJ20" s="165"/>
      <c r="BK20" s="165">
        <v>6694</v>
      </c>
      <c r="BL20" s="165"/>
      <c r="BM20" s="165">
        <v>6678</v>
      </c>
      <c r="BN20" s="165"/>
      <c r="BO20" s="165"/>
      <c r="BP20" s="165">
        <v>7089</v>
      </c>
      <c r="BQ20" s="165"/>
      <c r="BR20" s="165"/>
      <c r="BS20" s="165"/>
    </row>
    <row r="21" spans="1:71" x14ac:dyDescent="0.25">
      <c r="A21" s="165">
        <v>4</v>
      </c>
      <c r="B21" s="165">
        <v>6543</v>
      </c>
      <c r="C21" s="208">
        <v>2.2977941176470589E-3</v>
      </c>
      <c r="D21" s="165"/>
      <c r="E21" s="165">
        <v>6580</v>
      </c>
      <c r="F21" s="165"/>
      <c r="G21" s="165">
        <v>6553</v>
      </c>
      <c r="H21" s="165"/>
      <c r="I21" s="165">
        <v>6543</v>
      </c>
      <c r="J21" s="165"/>
      <c r="K21" s="165"/>
      <c r="L21" s="165">
        <v>6567</v>
      </c>
      <c r="M21" s="165"/>
      <c r="N21" s="165">
        <v>6549</v>
      </c>
      <c r="O21" s="165"/>
      <c r="P21" s="165">
        <v>6543</v>
      </c>
      <c r="Q21" s="165"/>
      <c r="R21" s="165"/>
      <c r="S21" s="165">
        <v>6583</v>
      </c>
      <c r="T21" s="165"/>
      <c r="U21" s="165">
        <v>6575</v>
      </c>
      <c r="V21" s="165"/>
      <c r="W21" s="165">
        <v>6558</v>
      </c>
      <c r="X21" s="165"/>
      <c r="Y21" s="165"/>
      <c r="Z21" s="165">
        <v>6598</v>
      </c>
      <c r="AA21" s="165"/>
      <c r="AB21" s="165">
        <v>6597</v>
      </c>
      <c r="AC21" s="165"/>
      <c r="AD21" s="165">
        <v>6571</v>
      </c>
      <c r="AE21" s="165"/>
      <c r="AF21" s="165"/>
      <c r="AG21" s="165">
        <v>6627</v>
      </c>
      <c r="AH21" s="165"/>
      <c r="AI21" s="165">
        <v>6586</v>
      </c>
      <c r="AJ21" s="165"/>
      <c r="AK21" s="165">
        <v>6585</v>
      </c>
      <c r="AL21" s="165"/>
      <c r="AM21" s="165"/>
      <c r="AN21" s="165">
        <v>6627</v>
      </c>
      <c r="AO21" s="165"/>
      <c r="AP21" s="165">
        <v>6627</v>
      </c>
      <c r="AQ21" s="165"/>
      <c r="AR21" s="165">
        <v>6613</v>
      </c>
      <c r="AS21" s="165"/>
      <c r="AT21" s="165"/>
      <c r="AU21" s="165">
        <v>6649</v>
      </c>
      <c r="AV21" s="165"/>
      <c r="AW21" s="165">
        <v>6611</v>
      </c>
      <c r="AX21" s="165"/>
      <c r="AY21" s="165">
        <v>6618</v>
      </c>
      <c r="AZ21" s="165"/>
      <c r="BA21" s="165"/>
      <c r="BB21" s="165">
        <v>6684</v>
      </c>
      <c r="BC21" s="165"/>
      <c r="BD21" s="165">
        <v>6642</v>
      </c>
      <c r="BE21" s="165"/>
      <c r="BF21" s="165">
        <v>6629</v>
      </c>
      <c r="BG21" s="165"/>
      <c r="BH21" s="165"/>
      <c r="BI21" s="165">
        <v>6742</v>
      </c>
      <c r="BJ21" s="165"/>
      <c r="BK21" s="165">
        <v>6674</v>
      </c>
      <c r="BL21" s="165"/>
      <c r="BM21" s="165">
        <v>6678</v>
      </c>
      <c r="BN21" s="165"/>
      <c r="BO21" s="165"/>
      <c r="BP21" s="165">
        <v>7122</v>
      </c>
      <c r="BQ21" s="165"/>
      <c r="BR21" s="165"/>
      <c r="BS21" s="165"/>
    </row>
    <row r="22" spans="1:71" x14ac:dyDescent="0.25">
      <c r="A22" s="165">
        <v>5</v>
      </c>
      <c r="B22" s="165">
        <v>6543</v>
      </c>
      <c r="C22" s="208">
        <v>2.2977941176470589E-3</v>
      </c>
      <c r="D22" s="165"/>
      <c r="E22" s="165">
        <v>6560</v>
      </c>
      <c r="F22" s="165"/>
      <c r="G22" s="165">
        <v>6556</v>
      </c>
      <c r="H22" s="165"/>
      <c r="I22" s="165">
        <v>6543</v>
      </c>
      <c r="J22" s="165"/>
      <c r="K22" s="165"/>
      <c r="L22" s="165">
        <v>6578</v>
      </c>
      <c r="M22" s="165"/>
      <c r="N22" s="165">
        <v>6562</v>
      </c>
      <c r="O22" s="165"/>
      <c r="P22" s="165">
        <v>6558</v>
      </c>
      <c r="Q22" s="165"/>
      <c r="R22" s="165"/>
      <c r="S22" s="165">
        <v>6614</v>
      </c>
      <c r="T22" s="165"/>
      <c r="U22" s="165">
        <v>6581</v>
      </c>
      <c r="V22" s="165"/>
      <c r="W22" s="165">
        <v>6565</v>
      </c>
      <c r="X22" s="165"/>
      <c r="Y22" s="165"/>
      <c r="Z22" s="165">
        <v>6609</v>
      </c>
      <c r="AA22" s="165"/>
      <c r="AB22" s="165">
        <v>6609</v>
      </c>
      <c r="AC22" s="165"/>
      <c r="AD22" s="165">
        <v>6595</v>
      </c>
      <c r="AE22" s="165"/>
      <c r="AF22" s="165"/>
      <c r="AG22" s="165">
        <v>6607</v>
      </c>
      <c r="AH22" s="165"/>
      <c r="AI22" s="165">
        <v>6621</v>
      </c>
      <c r="AJ22" s="165"/>
      <c r="AK22" s="165">
        <v>6584</v>
      </c>
      <c r="AL22" s="165"/>
      <c r="AM22" s="165"/>
      <c r="AN22" s="165">
        <v>6642</v>
      </c>
      <c r="AO22" s="165"/>
      <c r="AP22" s="165">
        <v>6616</v>
      </c>
      <c r="AQ22" s="165"/>
      <c r="AR22" s="165">
        <v>6621</v>
      </c>
      <c r="AS22" s="165"/>
      <c r="AT22" s="165"/>
      <c r="AU22" s="165">
        <v>6639</v>
      </c>
      <c r="AV22" s="165"/>
      <c r="AW22" s="165">
        <v>6640</v>
      </c>
      <c r="AX22" s="165"/>
      <c r="AY22" s="165">
        <v>6622</v>
      </c>
      <c r="AZ22" s="165"/>
      <c r="BA22" s="165"/>
      <c r="BB22" s="165">
        <v>6688</v>
      </c>
      <c r="BC22" s="165"/>
      <c r="BD22" s="165">
        <v>6642</v>
      </c>
      <c r="BE22" s="165"/>
      <c r="BF22" s="165">
        <v>6634</v>
      </c>
      <c r="BG22" s="165"/>
      <c r="BH22" s="165"/>
      <c r="BI22" s="165">
        <v>6700</v>
      </c>
      <c r="BJ22" s="165"/>
      <c r="BK22" s="165">
        <v>6688</v>
      </c>
      <c r="BL22" s="165"/>
      <c r="BM22" s="165">
        <v>6695</v>
      </c>
      <c r="BN22" s="165"/>
      <c r="BO22" s="165"/>
      <c r="BP22" s="165">
        <v>7088</v>
      </c>
      <c r="BQ22" s="165"/>
      <c r="BR22" s="165"/>
      <c r="BS22" s="165"/>
    </row>
    <row r="23" spans="1:71" x14ac:dyDescent="0.25">
      <c r="A23" s="165"/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5"/>
      <c r="AZ23" s="165"/>
      <c r="BA23" s="165"/>
      <c r="BB23" s="165"/>
      <c r="BC23" s="165"/>
      <c r="BD23" s="165"/>
      <c r="BE23" s="165"/>
      <c r="BF23" s="165"/>
      <c r="BG23" s="165"/>
      <c r="BH23" s="165"/>
      <c r="BI23" s="165"/>
      <c r="BJ23" s="165"/>
      <c r="BK23" s="165"/>
      <c r="BL23" s="165"/>
      <c r="BM23" s="165"/>
      <c r="BN23" s="165"/>
      <c r="BO23" s="165"/>
      <c r="BP23" s="165"/>
      <c r="BQ23" s="165"/>
      <c r="BR23" s="165"/>
      <c r="BS23" s="165"/>
    </row>
    <row r="24" spans="1:71" x14ac:dyDescent="0.25">
      <c r="A24" s="165" t="s">
        <v>23</v>
      </c>
      <c r="B24" s="165">
        <v>6543</v>
      </c>
      <c r="C24" s="208">
        <v>2.2977941176470589E-3</v>
      </c>
      <c r="D24" s="165"/>
      <c r="E24" s="165">
        <v>6560</v>
      </c>
      <c r="F24" s="208">
        <v>4.9019607843137254E-3</v>
      </c>
      <c r="G24" s="165">
        <v>6543</v>
      </c>
      <c r="H24" s="208">
        <v>2.2977941176470589E-3</v>
      </c>
      <c r="I24" s="165">
        <v>6543</v>
      </c>
      <c r="J24" s="208">
        <v>2.2977941176470589E-3</v>
      </c>
      <c r="K24" s="165"/>
      <c r="L24" s="165">
        <v>6567</v>
      </c>
      <c r="M24" s="208">
        <v>5.9742647058823525E-3</v>
      </c>
      <c r="N24" s="165">
        <v>6549</v>
      </c>
      <c r="O24" s="208">
        <v>3.2169117647058822E-3</v>
      </c>
      <c r="P24" s="165">
        <v>6543</v>
      </c>
      <c r="Q24" s="208">
        <v>2.2977941176470589E-3</v>
      </c>
      <c r="R24" s="165"/>
      <c r="S24" s="165">
        <v>6578</v>
      </c>
      <c r="T24" s="208">
        <v>7.6593137254901958E-3</v>
      </c>
      <c r="U24" s="165">
        <v>6564</v>
      </c>
      <c r="V24" s="208">
        <v>5.5147058823529415E-3</v>
      </c>
      <c r="W24" s="165">
        <v>6558</v>
      </c>
      <c r="X24" s="208">
        <v>4.5955882352941178E-3</v>
      </c>
      <c r="Y24" s="165"/>
      <c r="Z24" s="165">
        <v>6588</v>
      </c>
      <c r="AA24" s="208">
        <v>9.1911764705882356E-3</v>
      </c>
      <c r="AB24" s="165">
        <v>6578</v>
      </c>
      <c r="AC24" s="208">
        <v>7.6593137254901958E-3</v>
      </c>
      <c r="AD24" s="165">
        <v>6571</v>
      </c>
      <c r="AE24" s="208">
        <v>6.5870098039215686E-3</v>
      </c>
      <c r="AF24" s="165"/>
      <c r="AG24" s="165">
        <v>6596</v>
      </c>
      <c r="AH24" s="208">
        <v>1.0416666666666666E-2</v>
      </c>
      <c r="AI24" s="165">
        <v>6586</v>
      </c>
      <c r="AJ24" s="208">
        <v>8.8848039215686271E-3</v>
      </c>
      <c r="AK24" s="165">
        <v>6578</v>
      </c>
      <c r="AL24" s="208">
        <v>7.6593137254901958E-3</v>
      </c>
      <c r="AM24" s="165"/>
      <c r="AN24" s="165">
        <v>6615</v>
      </c>
      <c r="AO24" s="208">
        <v>1.3327205882352941E-2</v>
      </c>
      <c r="AP24" s="165">
        <v>6607</v>
      </c>
      <c r="AQ24" s="208">
        <v>1.210171568627451E-2</v>
      </c>
      <c r="AR24" s="165">
        <v>6597</v>
      </c>
      <c r="AS24" s="208">
        <v>1.0569852941176471E-2</v>
      </c>
      <c r="AT24" s="165"/>
      <c r="AU24" s="165">
        <v>6629</v>
      </c>
      <c r="AV24" s="208">
        <v>1.5471813725490197E-2</v>
      </c>
      <c r="AW24" s="165">
        <v>6611</v>
      </c>
      <c r="AX24" s="208">
        <v>1.2714460784313725E-2</v>
      </c>
      <c r="AY24" s="165">
        <v>6611</v>
      </c>
      <c r="AZ24" s="208">
        <v>1.2714460784313725E-2</v>
      </c>
      <c r="BA24" s="165"/>
      <c r="BB24" s="165">
        <v>6635</v>
      </c>
      <c r="BC24" s="208">
        <v>1.639093137254902E-2</v>
      </c>
      <c r="BD24" s="165">
        <v>6629</v>
      </c>
      <c r="BE24" s="208">
        <v>1.5471813725490197E-2</v>
      </c>
      <c r="BF24" s="165">
        <v>6627</v>
      </c>
      <c r="BG24" s="208">
        <v>1.5165441176470588E-2</v>
      </c>
      <c r="BH24" s="165"/>
      <c r="BI24" s="165">
        <v>6690</v>
      </c>
      <c r="BJ24" s="208">
        <v>2.4816176470588234E-2</v>
      </c>
      <c r="BK24" s="165">
        <v>6674</v>
      </c>
      <c r="BL24" s="208">
        <v>2.2365196078431373E-2</v>
      </c>
      <c r="BM24" s="165">
        <v>6652</v>
      </c>
      <c r="BN24" s="208">
        <v>1.8995098039215685E-2</v>
      </c>
      <c r="BO24" s="165"/>
      <c r="BP24" s="165">
        <v>7072</v>
      </c>
      <c r="BQ24" s="208">
        <v>8.3333333333333329E-2</v>
      </c>
      <c r="BR24" s="165"/>
      <c r="BS24" s="165"/>
    </row>
    <row r="25" spans="1:71" x14ac:dyDescent="0.25">
      <c r="A25" s="165" t="s">
        <v>24</v>
      </c>
      <c r="B25" s="165">
        <v>6547.6</v>
      </c>
      <c r="C25" s="208">
        <v>3.0024509803922125E-3</v>
      </c>
      <c r="D25" s="165"/>
      <c r="E25" s="165">
        <v>6580.8</v>
      </c>
      <c r="F25" s="208">
        <v>8.0882352941176756E-3</v>
      </c>
      <c r="G25" s="165">
        <v>6550.6</v>
      </c>
      <c r="H25" s="208">
        <v>3.4620098039216244E-3</v>
      </c>
      <c r="I25" s="165">
        <v>6545.2</v>
      </c>
      <c r="J25" s="208">
        <v>2.6348039215685994E-3</v>
      </c>
      <c r="K25" s="165"/>
      <c r="L25" s="165">
        <v>6584.2</v>
      </c>
      <c r="M25" s="208">
        <v>8.6090686274509533E-3</v>
      </c>
      <c r="N25" s="165">
        <v>6555.2</v>
      </c>
      <c r="O25" s="208">
        <v>4.1666666666666389E-3</v>
      </c>
      <c r="P25" s="165">
        <v>6552.2</v>
      </c>
      <c r="Q25" s="208">
        <v>3.707107843137227E-3</v>
      </c>
      <c r="R25" s="165"/>
      <c r="S25" s="165">
        <v>6590.4</v>
      </c>
      <c r="T25" s="208">
        <v>9.5588235294117082E-3</v>
      </c>
      <c r="U25" s="165">
        <v>6573.2</v>
      </c>
      <c r="V25" s="208">
        <v>6.9240196078431092E-3</v>
      </c>
      <c r="W25" s="165">
        <v>6563.4</v>
      </c>
      <c r="X25" s="208">
        <v>5.4227941176470031E-3</v>
      </c>
      <c r="Y25" s="165"/>
      <c r="Z25" s="165">
        <v>6604</v>
      </c>
      <c r="AA25" s="208">
        <v>1.1642156862745098E-2</v>
      </c>
      <c r="AB25" s="165">
        <v>6591.4</v>
      </c>
      <c r="AC25" s="208">
        <v>9.7120098039215133E-3</v>
      </c>
      <c r="AD25" s="165">
        <v>6582.6</v>
      </c>
      <c r="AE25" s="208">
        <v>8.3639705882353494E-3</v>
      </c>
      <c r="AF25" s="165"/>
      <c r="AG25" s="165">
        <v>6613.8</v>
      </c>
      <c r="AH25" s="208">
        <v>1.3143382352941204E-2</v>
      </c>
      <c r="AI25" s="165">
        <v>6605.6</v>
      </c>
      <c r="AJ25" s="208">
        <v>1.1887254901960839E-2</v>
      </c>
      <c r="AK25" s="165">
        <v>6588</v>
      </c>
      <c r="AL25" s="208">
        <v>9.1911764705882356E-3</v>
      </c>
      <c r="AM25" s="165"/>
      <c r="AN25" s="165">
        <v>6634.4</v>
      </c>
      <c r="AO25" s="208">
        <v>1.6299019607843083E-2</v>
      </c>
      <c r="AP25" s="165">
        <v>6623.6</v>
      </c>
      <c r="AQ25" s="208">
        <v>1.464460784313731E-2</v>
      </c>
      <c r="AR25" s="165">
        <v>6616.6</v>
      </c>
      <c r="AS25" s="208">
        <v>1.3572303921568683E-2</v>
      </c>
      <c r="AT25" s="165"/>
      <c r="AU25" s="165">
        <v>6643.4</v>
      </c>
      <c r="AV25" s="208">
        <v>1.7677696078431317E-2</v>
      </c>
      <c r="AW25" s="165">
        <v>6631</v>
      </c>
      <c r="AX25" s="208">
        <v>1.5778186274509803E-2</v>
      </c>
      <c r="AY25" s="165">
        <v>6617.4</v>
      </c>
      <c r="AZ25" s="208">
        <v>1.3694852941176415E-2</v>
      </c>
      <c r="BA25" s="165"/>
      <c r="BB25" s="165">
        <v>6669.4</v>
      </c>
      <c r="BC25" s="208">
        <v>2.1660539215686218E-2</v>
      </c>
      <c r="BD25" s="165">
        <v>6651.2</v>
      </c>
      <c r="BE25" s="208">
        <v>1.8872549019607814E-2</v>
      </c>
      <c r="BF25" s="165">
        <v>6647.2</v>
      </c>
      <c r="BG25" s="208">
        <v>1.8259803921568601E-2</v>
      </c>
      <c r="BH25" s="165"/>
      <c r="BI25" s="165">
        <v>6719.6</v>
      </c>
      <c r="BJ25" s="208">
        <v>2.9350490196078487E-2</v>
      </c>
      <c r="BK25" s="165">
        <v>6692.6</v>
      </c>
      <c r="BL25" s="208">
        <v>2.5214460784313782E-2</v>
      </c>
      <c r="BM25" s="165">
        <v>6680.6</v>
      </c>
      <c r="BN25" s="208">
        <v>2.3376225490196134E-2</v>
      </c>
      <c r="BO25" s="165"/>
      <c r="BP25" s="165">
        <v>7095.6</v>
      </c>
      <c r="BQ25" s="208">
        <v>8.6948529411764758E-2</v>
      </c>
      <c r="BR25" s="165"/>
      <c r="BS25" s="165"/>
    </row>
    <row r="26" spans="1:71" x14ac:dyDescent="0.25">
      <c r="A26" s="165" t="s">
        <v>25</v>
      </c>
      <c r="B26" s="165">
        <v>6.3874877690685254</v>
      </c>
      <c r="C26" s="208">
        <v>9.7847545482054616E-4</v>
      </c>
      <c r="D26" s="165"/>
      <c r="E26" s="165">
        <v>19.214577799160722</v>
      </c>
      <c r="F26" s="208">
        <v>2.9434095893322186E-3</v>
      </c>
      <c r="G26" s="165">
        <v>7.1624018317879932</v>
      </c>
      <c r="H26" s="208">
        <v>1.097181653153798E-3</v>
      </c>
      <c r="I26" s="165">
        <v>3.1937438845342627</v>
      </c>
      <c r="J26" s="208">
        <v>4.8923772741027308E-4</v>
      </c>
      <c r="K26" s="165"/>
      <c r="L26" s="165">
        <v>13.386560424545209</v>
      </c>
      <c r="M26" s="208">
        <v>2.0506373199364598E-3</v>
      </c>
      <c r="N26" s="165">
        <v>5.9329587896765306</v>
      </c>
      <c r="O26" s="208">
        <v>9.0884785381074309E-4</v>
      </c>
      <c r="P26" s="165">
        <v>8.5848704125339008</v>
      </c>
      <c r="Q26" s="208">
        <v>1.3150843156455117E-3</v>
      </c>
      <c r="R26" s="165"/>
      <c r="S26" s="165">
        <v>14.432601983010548</v>
      </c>
      <c r="T26" s="208">
        <v>2.2108765292601943E-3</v>
      </c>
      <c r="U26" s="165">
        <v>6.2609903369994111</v>
      </c>
      <c r="V26" s="208">
        <v>9.5909778446682159E-4</v>
      </c>
      <c r="W26" s="165">
        <v>5.5045435778091543</v>
      </c>
      <c r="X26" s="208">
        <v>8.4322052356145135E-4</v>
      </c>
      <c r="Y26" s="165"/>
      <c r="Z26" s="165">
        <v>11.202678251204039</v>
      </c>
      <c r="AA26" s="208">
        <v>1.7160965458339521E-3</v>
      </c>
      <c r="AB26" s="165">
        <v>12.340988615179903</v>
      </c>
      <c r="AC26" s="208">
        <v>1.8904700697273135E-3</v>
      </c>
      <c r="AD26" s="165">
        <v>10.014988766843427</v>
      </c>
      <c r="AE26" s="208">
        <v>1.5341588184502799E-3</v>
      </c>
      <c r="AF26" s="165"/>
      <c r="AG26" s="165">
        <v>12.872451204024818</v>
      </c>
      <c r="AH26" s="208">
        <v>1.971882843753802E-3</v>
      </c>
      <c r="AI26" s="165">
        <v>13.794926603646719</v>
      </c>
      <c r="AJ26" s="208">
        <v>2.1131934135488234E-3</v>
      </c>
      <c r="AK26" s="165">
        <v>8.8034084308295046</v>
      </c>
      <c r="AL26" s="208">
        <v>1.3485613405069708E-3</v>
      </c>
      <c r="AM26" s="165"/>
      <c r="AN26" s="165">
        <v>13.885243966167826</v>
      </c>
      <c r="AO26" s="208">
        <v>2.1270287938369831E-3</v>
      </c>
      <c r="AP26" s="165">
        <v>12.83744522870497</v>
      </c>
      <c r="AQ26" s="208">
        <v>1.9665204088089722E-3</v>
      </c>
      <c r="AR26" s="165">
        <v>12.25969004502153</v>
      </c>
      <c r="AS26" s="208">
        <v>1.8780162446417786E-3</v>
      </c>
      <c r="AT26" s="165"/>
      <c r="AU26" s="165">
        <v>10.526157893552613</v>
      </c>
      <c r="AV26" s="208">
        <v>1.61246291261529E-3</v>
      </c>
      <c r="AW26" s="165">
        <v>12.549900398011133</v>
      </c>
      <c r="AX26" s="208">
        <v>1.9224724874404308E-3</v>
      </c>
      <c r="AY26" s="165">
        <v>4.8785243670601872</v>
      </c>
      <c r="AZ26" s="208">
        <v>7.4732297289524931E-4</v>
      </c>
      <c r="BA26" s="165"/>
      <c r="BB26" s="165">
        <v>26.034592372457073</v>
      </c>
      <c r="BC26" s="208">
        <v>3.988142213918057E-3</v>
      </c>
      <c r="BD26" s="165">
        <v>22.174309459372125</v>
      </c>
      <c r="BE26" s="208">
        <v>3.39679985590872E-3</v>
      </c>
      <c r="BF26" s="165">
        <v>25.955731544304431</v>
      </c>
      <c r="BG26" s="208">
        <v>3.9760618174485953E-3</v>
      </c>
      <c r="BH26" s="165"/>
      <c r="BI26" s="165">
        <v>24.089416763383873</v>
      </c>
      <c r="BJ26" s="208">
        <v>3.6901680090967942E-3</v>
      </c>
      <c r="BK26" s="165">
        <v>24.223955085823619</v>
      </c>
      <c r="BL26" s="208">
        <v>3.7107774334901376E-3</v>
      </c>
      <c r="BM26" s="165">
        <v>18.809572031282368</v>
      </c>
      <c r="BN26" s="208">
        <v>2.8813682645959511E-3</v>
      </c>
      <c r="BO26" s="165"/>
      <c r="BP26" s="165">
        <v>19.269146322554096</v>
      </c>
      <c r="BQ26" s="208">
        <v>2.9517687381363507E-3</v>
      </c>
      <c r="BR26" s="165"/>
      <c r="BS26" s="165"/>
    </row>
    <row r="27" spans="1:71" x14ac:dyDescent="0.25">
      <c r="A27" s="165" t="s">
        <v>29</v>
      </c>
      <c r="B27" s="165">
        <v>6556</v>
      </c>
      <c r="C27" s="208">
        <v>4.2892156862745102E-3</v>
      </c>
      <c r="D27" s="165"/>
      <c r="E27" s="165">
        <v>6610</v>
      </c>
      <c r="F27" s="208">
        <v>1.2561274509803922E-2</v>
      </c>
      <c r="G27" s="165">
        <v>6558</v>
      </c>
      <c r="H27" s="208">
        <v>4.5955882352941178E-3</v>
      </c>
      <c r="I27" s="165">
        <v>6550</v>
      </c>
      <c r="J27" s="208">
        <v>3.3700980392156864E-3</v>
      </c>
      <c r="K27" s="165"/>
      <c r="L27" s="165">
        <v>6602</v>
      </c>
      <c r="M27" s="208">
        <v>1.133578431372549E-2</v>
      </c>
      <c r="N27" s="165">
        <v>6562</v>
      </c>
      <c r="O27" s="208">
        <v>5.208333333333333E-3</v>
      </c>
      <c r="P27" s="165">
        <v>6561</v>
      </c>
      <c r="Q27" s="208">
        <v>5.0551470588235297E-3</v>
      </c>
      <c r="R27" s="165"/>
      <c r="S27" s="165">
        <v>6614</v>
      </c>
      <c r="T27" s="208">
        <v>1.3174019607843137E-2</v>
      </c>
      <c r="U27" s="165">
        <v>6581</v>
      </c>
      <c r="V27" s="208">
        <v>8.1188725490196085E-3</v>
      </c>
      <c r="W27" s="165">
        <v>6571</v>
      </c>
      <c r="X27" s="208">
        <v>6.5870098039215686E-3</v>
      </c>
      <c r="Y27" s="165"/>
      <c r="Z27" s="165">
        <v>6617</v>
      </c>
      <c r="AA27" s="208">
        <v>1.3633578431372549E-2</v>
      </c>
      <c r="AB27" s="165">
        <v>6609</v>
      </c>
      <c r="AC27" s="208">
        <v>1.2408088235294117E-2</v>
      </c>
      <c r="AD27" s="165">
        <v>6595</v>
      </c>
      <c r="AE27" s="208">
        <v>1.0263480392156863E-2</v>
      </c>
      <c r="AF27" s="165"/>
      <c r="AG27" s="165">
        <v>6627</v>
      </c>
      <c r="AH27" s="208">
        <v>1.5165441176470588E-2</v>
      </c>
      <c r="AI27" s="165">
        <v>6621</v>
      </c>
      <c r="AJ27" s="208">
        <v>1.4246323529411764E-2</v>
      </c>
      <c r="AK27" s="165">
        <v>6601</v>
      </c>
      <c r="AL27" s="208">
        <v>1.1182598039215686E-2</v>
      </c>
      <c r="AM27" s="165"/>
      <c r="AN27" s="165">
        <v>6651</v>
      </c>
      <c r="AO27" s="208">
        <v>1.8841911764705881E-2</v>
      </c>
      <c r="AP27" s="165">
        <v>6641</v>
      </c>
      <c r="AQ27" s="208">
        <v>1.7310049019607844E-2</v>
      </c>
      <c r="AR27" s="165">
        <v>6628</v>
      </c>
      <c r="AS27" s="208">
        <v>1.5318627450980392E-2</v>
      </c>
      <c r="AT27" s="165"/>
      <c r="AU27" s="165">
        <v>6657</v>
      </c>
      <c r="AV27" s="208">
        <v>1.9761029411764705E-2</v>
      </c>
      <c r="AW27" s="165">
        <v>6643</v>
      </c>
      <c r="AX27" s="208">
        <v>1.7616421568627451E-2</v>
      </c>
      <c r="AY27" s="165">
        <v>6622</v>
      </c>
      <c r="AZ27" s="208">
        <v>1.4399509803921568E-2</v>
      </c>
      <c r="BA27" s="165"/>
      <c r="BB27" s="165">
        <v>6692</v>
      </c>
      <c r="BC27" s="208">
        <v>2.5122549019607844E-2</v>
      </c>
      <c r="BD27" s="165">
        <v>6687</v>
      </c>
      <c r="BE27" s="208">
        <v>2.4356617647058824E-2</v>
      </c>
      <c r="BF27" s="165">
        <v>6688</v>
      </c>
      <c r="BG27" s="208">
        <v>2.4509803921568627E-2</v>
      </c>
      <c r="BH27" s="165"/>
      <c r="BI27" s="165">
        <v>6743</v>
      </c>
      <c r="BJ27" s="208">
        <v>3.2935049019607844E-2</v>
      </c>
      <c r="BK27" s="165">
        <v>6733</v>
      </c>
      <c r="BL27" s="208">
        <v>3.1403186274509803E-2</v>
      </c>
      <c r="BM27" s="165">
        <v>6700</v>
      </c>
      <c r="BN27" s="208">
        <v>2.6348039215686275E-2</v>
      </c>
      <c r="BO27" s="165"/>
      <c r="BP27" s="165">
        <v>7122</v>
      </c>
      <c r="BQ27" s="208">
        <v>9.0992647058823525E-2</v>
      </c>
      <c r="BR27" s="165"/>
      <c r="BS27" s="165"/>
    </row>
    <row r="28" spans="1:71" x14ac:dyDescent="0.25">
      <c r="A28" s="165"/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5"/>
      <c r="AX28" s="165"/>
      <c r="AY28" s="165"/>
      <c r="AZ28" s="165"/>
      <c r="BA28" s="165"/>
      <c r="BB28" s="165"/>
      <c r="BC28" s="165"/>
      <c r="BD28" s="165"/>
      <c r="BE28" s="165"/>
      <c r="BF28" s="165"/>
      <c r="BG28" s="165"/>
      <c r="BH28" s="165"/>
      <c r="BI28" s="165"/>
      <c r="BJ28" s="165"/>
      <c r="BK28" s="165"/>
      <c r="BL28" s="165"/>
      <c r="BM28" s="165"/>
      <c r="BN28" s="165"/>
      <c r="BO28" s="165"/>
      <c r="BP28" s="165"/>
      <c r="BQ28" s="165"/>
      <c r="BR28" s="165"/>
      <c r="BS28" s="165"/>
    </row>
    <row r="29" spans="1:71" x14ac:dyDescent="0.25">
      <c r="A29" s="165"/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5"/>
      <c r="BB29" s="165"/>
      <c r="BC29" s="165"/>
      <c r="BD29" s="165"/>
      <c r="BE29" s="165"/>
      <c r="BF29" s="165"/>
      <c r="BG29" s="165"/>
      <c r="BH29" s="165"/>
      <c r="BI29" s="165"/>
      <c r="BJ29" s="165"/>
      <c r="BK29" s="165"/>
      <c r="BL29" s="165"/>
      <c r="BM29" s="165"/>
      <c r="BN29" s="165"/>
      <c r="BO29" s="165"/>
      <c r="BP29" s="165"/>
      <c r="BQ29" s="165"/>
      <c r="BR29" s="165"/>
      <c r="BS29" s="165"/>
    </row>
    <row r="30" spans="1:71" x14ac:dyDescent="0.25">
      <c r="A30" s="165" t="s">
        <v>13</v>
      </c>
      <c r="B30" s="165">
        <v>100</v>
      </c>
      <c r="C30" s="165"/>
      <c r="D30" s="165"/>
      <c r="E30" s="165">
        <v>90</v>
      </c>
      <c r="F30" s="165"/>
      <c r="G30" s="165"/>
      <c r="H30" s="165"/>
      <c r="I30" s="165"/>
      <c r="J30" s="165"/>
      <c r="K30" s="165"/>
      <c r="L30" s="165">
        <v>80</v>
      </c>
      <c r="M30" s="165"/>
      <c r="N30" s="165"/>
      <c r="O30" s="165"/>
      <c r="P30" s="165"/>
      <c r="Q30" s="165"/>
      <c r="R30" s="165"/>
      <c r="S30" s="165">
        <v>70</v>
      </c>
      <c r="T30" s="165"/>
      <c r="U30" s="165"/>
      <c r="V30" s="165"/>
      <c r="W30" s="165"/>
      <c r="X30" s="165"/>
      <c r="Y30" s="165"/>
      <c r="Z30" s="165">
        <v>60</v>
      </c>
      <c r="AA30" s="165"/>
      <c r="AB30" s="165"/>
      <c r="AC30" s="165"/>
      <c r="AD30" s="165"/>
      <c r="AE30" s="165"/>
      <c r="AF30" s="165"/>
      <c r="AG30" s="165">
        <v>50</v>
      </c>
      <c r="AH30" s="165"/>
      <c r="AI30" s="165"/>
      <c r="AJ30" s="165"/>
      <c r="AK30" s="165"/>
      <c r="AL30" s="165"/>
      <c r="AM30" s="165"/>
      <c r="AN30" s="165">
        <v>40</v>
      </c>
      <c r="AO30" s="165"/>
      <c r="AP30" s="165"/>
      <c r="AQ30" s="165"/>
      <c r="AR30" s="165"/>
      <c r="AS30" s="165"/>
      <c r="AT30" s="165"/>
      <c r="AU30" s="165">
        <v>30</v>
      </c>
      <c r="AV30" s="165"/>
      <c r="AW30" s="165"/>
      <c r="AX30" s="165"/>
      <c r="AY30" s="165"/>
      <c r="AZ30" s="165"/>
      <c r="BA30" s="165"/>
      <c r="BB30" s="165">
        <v>20</v>
      </c>
      <c r="BC30" s="165"/>
      <c r="BD30" s="165"/>
      <c r="BE30" s="165"/>
      <c r="BF30" s="165"/>
      <c r="BG30" s="165"/>
      <c r="BH30" s="165"/>
      <c r="BI30" s="165">
        <v>10</v>
      </c>
      <c r="BJ30" s="165"/>
      <c r="BK30" s="165"/>
      <c r="BL30" s="165"/>
      <c r="BM30" s="165"/>
      <c r="BN30" s="165"/>
      <c r="BO30" s="165"/>
      <c r="BP30" s="165">
        <v>0</v>
      </c>
      <c r="BQ30" s="165"/>
      <c r="BR30" s="165"/>
      <c r="BS30" s="165" t="s">
        <v>22</v>
      </c>
    </row>
    <row r="31" spans="1:71" x14ac:dyDescent="0.25">
      <c r="A31" s="165"/>
      <c r="B31" s="165" t="s">
        <v>26</v>
      </c>
      <c r="C31" s="165"/>
      <c r="D31" s="165" t="s">
        <v>21</v>
      </c>
      <c r="E31" s="165" t="s">
        <v>20</v>
      </c>
      <c r="F31" s="165"/>
      <c r="G31" s="165" t="s">
        <v>16</v>
      </c>
      <c r="H31" s="165"/>
      <c r="I31" s="165" t="s">
        <v>15</v>
      </c>
      <c r="J31" s="165"/>
      <c r="K31" s="165" t="s">
        <v>21</v>
      </c>
      <c r="L31" s="165" t="s">
        <v>20</v>
      </c>
      <c r="M31" s="165"/>
      <c r="N31" s="165" t="s">
        <v>16</v>
      </c>
      <c r="O31" s="165"/>
      <c r="P31" s="165" t="s">
        <v>15</v>
      </c>
      <c r="Q31" s="165"/>
      <c r="R31" s="165" t="s">
        <v>21</v>
      </c>
      <c r="S31" s="165" t="s">
        <v>20</v>
      </c>
      <c r="T31" s="165"/>
      <c r="U31" s="165" t="s">
        <v>16</v>
      </c>
      <c r="V31" s="165"/>
      <c r="W31" s="165" t="s">
        <v>15</v>
      </c>
      <c r="X31" s="165"/>
      <c r="Y31" s="165" t="s">
        <v>21</v>
      </c>
      <c r="Z31" s="165" t="s">
        <v>20</v>
      </c>
      <c r="AA31" s="165"/>
      <c r="AB31" s="165" t="s">
        <v>16</v>
      </c>
      <c r="AC31" s="165"/>
      <c r="AD31" s="165" t="s">
        <v>15</v>
      </c>
      <c r="AE31" s="165"/>
      <c r="AF31" s="165" t="s">
        <v>21</v>
      </c>
      <c r="AG31" s="165" t="s">
        <v>20</v>
      </c>
      <c r="AH31" s="165"/>
      <c r="AI31" s="165" t="s">
        <v>16</v>
      </c>
      <c r="AJ31" s="165"/>
      <c r="AK31" s="165" t="s">
        <v>15</v>
      </c>
      <c r="AL31" s="165"/>
      <c r="AM31" s="165" t="s">
        <v>21</v>
      </c>
      <c r="AN31" s="165" t="s">
        <v>20</v>
      </c>
      <c r="AO31" s="165"/>
      <c r="AP31" s="165" t="s">
        <v>16</v>
      </c>
      <c r="AQ31" s="165"/>
      <c r="AR31" s="165" t="s">
        <v>15</v>
      </c>
      <c r="AS31" s="165"/>
      <c r="AT31" s="165" t="s">
        <v>21</v>
      </c>
      <c r="AU31" s="165" t="s">
        <v>20</v>
      </c>
      <c r="AV31" s="165"/>
      <c r="AW31" s="165" t="s">
        <v>16</v>
      </c>
      <c r="AX31" s="165"/>
      <c r="AY31" s="165" t="s">
        <v>15</v>
      </c>
      <c r="AZ31" s="165"/>
      <c r="BA31" s="165" t="s">
        <v>21</v>
      </c>
      <c r="BB31" s="165" t="s">
        <v>20</v>
      </c>
      <c r="BC31" s="165"/>
      <c r="BD31" s="165" t="s">
        <v>16</v>
      </c>
      <c r="BE31" s="165"/>
      <c r="BF31" s="165" t="s">
        <v>15</v>
      </c>
      <c r="BG31" s="165"/>
      <c r="BH31" s="165" t="s">
        <v>21</v>
      </c>
      <c r="BI31" s="165" t="s">
        <v>20</v>
      </c>
      <c r="BJ31" s="165"/>
      <c r="BK31" s="165" t="s">
        <v>16</v>
      </c>
      <c r="BL31" s="165"/>
      <c r="BM31" s="165" t="s">
        <v>15</v>
      </c>
      <c r="BN31" s="165"/>
      <c r="BO31" s="165" t="s">
        <v>21</v>
      </c>
      <c r="BP31" s="165" t="s">
        <v>26</v>
      </c>
      <c r="BQ31" s="165"/>
      <c r="BR31" s="165" t="s">
        <v>21</v>
      </c>
      <c r="BS31" s="165">
        <v>14379</v>
      </c>
    </row>
    <row r="32" spans="1:71" x14ac:dyDescent="0.25">
      <c r="A32" s="165"/>
      <c r="B32" s="165" t="s">
        <v>27</v>
      </c>
      <c r="C32" s="165" t="s">
        <v>28</v>
      </c>
      <c r="D32" s="165"/>
      <c r="E32" s="165" t="s">
        <v>27</v>
      </c>
      <c r="F32" s="165" t="s">
        <v>28</v>
      </c>
      <c r="G32" s="165" t="s">
        <v>27</v>
      </c>
      <c r="H32" s="165" t="s">
        <v>28</v>
      </c>
      <c r="I32" s="165" t="s">
        <v>27</v>
      </c>
      <c r="J32" s="165" t="s">
        <v>28</v>
      </c>
      <c r="K32" s="165"/>
      <c r="L32" s="165" t="s">
        <v>27</v>
      </c>
      <c r="M32" s="165" t="s">
        <v>28</v>
      </c>
      <c r="N32" s="165" t="s">
        <v>27</v>
      </c>
      <c r="O32" s="165" t="s">
        <v>28</v>
      </c>
      <c r="P32" s="165" t="s">
        <v>27</v>
      </c>
      <c r="Q32" s="165" t="s">
        <v>28</v>
      </c>
      <c r="R32" s="165"/>
      <c r="S32" s="165" t="s">
        <v>27</v>
      </c>
      <c r="T32" s="165" t="s">
        <v>28</v>
      </c>
      <c r="U32" s="165" t="s">
        <v>27</v>
      </c>
      <c r="V32" s="165" t="s">
        <v>28</v>
      </c>
      <c r="W32" s="165" t="s">
        <v>27</v>
      </c>
      <c r="X32" s="165" t="s">
        <v>28</v>
      </c>
      <c r="Y32" s="165"/>
      <c r="Z32" s="165" t="s">
        <v>27</v>
      </c>
      <c r="AA32" s="165" t="s">
        <v>28</v>
      </c>
      <c r="AB32" s="165" t="s">
        <v>27</v>
      </c>
      <c r="AC32" s="165" t="s">
        <v>28</v>
      </c>
      <c r="AD32" s="165" t="s">
        <v>27</v>
      </c>
      <c r="AE32" s="165" t="s">
        <v>28</v>
      </c>
      <c r="AF32" s="165"/>
      <c r="AG32" s="165" t="s">
        <v>27</v>
      </c>
      <c r="AH32" s="165" t="s">
        <v>28</v>
      </c>
      <c r="AI32" s="165" t="s">
        <v>27</v>
      </c>
      <c r="AJ32" s="165" t="s">
        <v>28</v>
      </c>
      <c r="AK32" s="165" t="s">
        <v>27</v>
      </c>
      <c r="AL32" s="165" t="s">
        <v>28</v>
      </c>
      <c r="AM32" s="165"/>
      <c r="AN32" s="165" t="s">
        <v>27</v>
      </c>
      <c r="AO32" s="165" t="s">
        <v>28</v>
      </c>
      <c r="AP32" s="165" t="s">
        <v>27</v>
      </c>
      <c r="AQ32" s="165" t="s">
        <v>28</v>
      </c>
      <c r="AR32" s="165" t="s">
        <v>27</v>
      </c>
      <c r="AS32" s="165" t="s">
        <v>28</v>
      </c>
      <c r="AT32" s="165"/>
      <c r="AU32" s="165" t="s">
        <v>27</v>
      </c>
      <c r="AV32" s="165" t="s">
        <v>28</v>
      </c>
      <c r="AW32" s="165" t="s">
        <v>27</v>
      </c>
      <c r="AX32" s="165" t="s">
        <v>28</v>
      </c>
      <c r="AY32" s="165" t="s">
        <v>27</v>
      </c>
      <c r="AZ32" s="165" t="s">
        <v>28</v>
      </c>
      <c r="BA32" s="165"/>
      <c r="BB32" s="165" t="s">
        <v>27</v>
      </c>
      <c r="BC32" s="165" t="s">
        <v>28</v>
      </c>
      <c r="BD32" s="165" t="s">
        <v>27</v>
      </c>
      <c r="BE32" s="165" t="s">
        <v>28</v>
      </c>
      <c r="BF32" s="165" t="s">
        <v>27</v>
      </c>
      <c r="BG32" s="165" t="s">
        <v>28</v>
      </c>
      <c r="BH32" s="165"/>
      <c r="BI32" s="165" t="s">
        <v>27</v>
      </c>
      <c r="BJ32" s="165" t="s">
        <v>28</v>
      </c>
      <c r="BK32" s="165" t="s">
        <v>27</v>
      </c>
      <c r="BL32" s="165" t="s">
        <v>28</v>
      </c>
      <c r="BM32" s="165" t="s">
        <v>27</v>
      </c>
      <c r="BN32" s="165" t="s">
        <v>28</v>
      </c>
      <c r="BO32" s="165"/>
      <c r="BP32" s="165" t="s">
        <v>27</v>
      </c>
      <c r="BQ32" s="165" t="s">
        <v>28</v>
      </c>
      <c r="BR32" s="165"/>
      <c r="BS32" s="165"/>
    </row>
    <row r="33" spans="1:71" x14ac:dyDescent="0.25">
      <c r="A33" s="165">
        <v>1</v>
      </c>
      <c r="B33" s="165">
        <v>14382</v>
      </c>
      <c r="C33" s="165"/>
      <c r="D33" s="165">
        <v>4.5999999999999996</v>
      </c>
      <c r="E33" s="165">
        <v>14382</v>
      </c>
      <c r="F33" s="165"/>
      <c r="G33" s="165">
        <v>14382</v>
      </c>
      <c r="H33" s="165"/>
      <c r="I33" s="165">
        <v>14382</v>
      </c>
      <c r="J33" s="165"/>
      <c r="K33" s="165">
        <v>4.2</v>
      </c>
      <c r="L33" s="165">
        <v>14382</v>
      </c>
      <c r="M33" s="165"/>
      <c r="N33" s="165">
        <v>14382</v>
      </c>
      <c r="O33" s="165"/>
      <c r="P33" s="165">
        <v>14382</v>
      </c>
      <c r="Q33" s="165"/>
      <c r="R33" s="165">
        <v>3.8</v>
      </c>
      <c r="S33" s="165">
        <v>14382</v>
      </c>
      <c r="T33" s="165"/>
      <c r="U33" s="165">
        <v>14382</v>
      </c>
      <c r="V33" s="165"/>
      <c r="W33" s="165">
        <v>14382</v>
      </c>
      <c r="X33" s="165"/>
      <c r="Y33" s="165">
        <v>3.4</v>
      </c>
      <c r="Z33" s="165">
        <v>14382</v>
      </c>
      <c r="AA33" s="165"/>
      <c r="AB33" s="165">
        <v>14382</v>
      </c>
      <c r="AC33" s="165"/>
      <c r="AD33" s="165">
        <v>14382</v>
      </c>
      <c r="AE33" s="165"/>
      <c r="AF33" s="165">
        <v>3</v>
      </c>
      <c r="AG33" s="165">
        <v>14417</v>
      </c>
      <c r="AH33" s="165"/>
      <c r="AI33" s="165">
        <v>14406</v>
      </c>
      <c r="AJ33" s="165"/>
      <c r="AK33" s="165">
        <v>14406</v>
      </c>
      <c r="AL33" s="165"/>
      <c r="AM33" s="165">
        <v>2.6</v>
      </c>
      <c r="AN33" s="165">
        <v>14462</v>
      </c>
      <c r="AO33" s="165"/>
      <c r="AP33" s="165">
        <v>14418</v>
      </c>
      <c r="AQ33" s="165"/>
      <c r="AR33" s="165">
        <v>14418</v>
      </c>
      <c r="AS33" s="165"/>
      <c r="AT33" s="165">
        <v>2.2000000000000002</v>
      </c>
      <c r="AU33" s="165">
        <v>14464</v>
      </c>
      <c r="AV33" s="165"/>
      <c r="AW33" s="165">
        <v>14406</v>
      </c>
      <c r="AX33" s="165"/>
      <c r="AY33" s="165">
        <v>14418</v>
      </c>
      <c r="AZ33" s="165"/>
      <c r="BA33" s="165">
        <v>1.8</v>
      </c>
      <c r="BB33" s="165">
        <v>14466</v>
      </c>
      <c r="BC33" s="165"/>
      <c r="BD33" s="165">
        <v>14441</v>
      </c>
      <c r="BE33" s="165"/>
      <c r="BF33" s="165">
        <v>14440</v>
      </c>
      <c r="BG33" s="165"/>
      <c r="BH33" s="165">
        <v>1.4</v>
      </c>
      <c r="BI33" s="165">
        <v>14543</v>
      </c>
      <c r="BJ33" s="165"/>
      <c r="BK33" s="165">
        <v>14522</v>
      </c>
      <c r="BL33" s="165"/>
      <c r="BM33" s="165">
        <v>14512</v>
      </c>
      <c r="BN33" s="165"/>
      <c r="BO33" s="165">
        <v>0.9</v>
      </c>
      <c r="BP33" s="165">
        <v>15521</v>
      </c>
      <c r="BQ33" s="165"/>
      <c r="BR33" s="165">
        <v>0.5</v>
      </c>
      <c r="BS33" s="165"/>
    </row>
    <row r="34" spans="1:71" x14ac:dyDescent="0.25">
      <c r="A34" s="165">
        <v>2</v>
      </c>
      <c r="B34" s="165">
        <v>14416</v>
      </c>
      <c r="C34" s="165"/>
      <c r="D34" s="165"/>
      <c r="E34" s="165">
        <v>14382</v>
      </c>
      <c r="F34" s="165"/>
      <c r="G34" s="165">
        <v>14382</v>
      </c>
      <c r="H34" s="165"/>
      <c r="I34" s="165">
        <v>14382</v>
      </c>
      <c r="J34" s="165"/>
      <c r="K34" s="165"/>
      <c r="L34" s="165">
        <v>14383</v>
      </c>
      <c r="M34" s="165"/>
      <c r="N34" s="165">
        <v>14406</v>
      </c>
      <c r="O34" s="165"/>
      <c r="P34" s="165">
        <v>14382</v>
      </c>
      <c r="Q34" s="165"/>
      <c r="R34" s="165"/>
      <c r="S34" s="165">
        <v>14382</v>
      </c>
      <c r="T34" s="165"/>
      <c r="U34" s="165">
        <v>14383</v>
      </c>
      <c r="V34" s="165"/>
      <c r="W34" s="165">
        <v>14382</v>
      </c>
      <c r="X34" s="165"/>
      <c r="Y34" s="165"/>
      <c r="Z34" s="165">
        <v>14416</v>
      </c>
      <c r="AA34" s="165"/>
      <c r="AB34" s="165">
        <v>14406</v>
      </c>
      <c r="AC34" s="165"/>
      <c r="AD34" s="165">
        <v>14406</v>
      </c>
      <c r="AE34" s="165"/>
      <c r="AF34" s="165"/>
      <c r="AG34" s="165">
        <v>14466</v>
      </c>
      <c r="AH34" s="165"/>
      <c r="AI34" s="165">
        <v>14429</v>
      </c>
      <c r="AJ34" s="165"/>
      <c r="AK34" s="165">
        <v>14416</v>
      </c>
      <c r="AL34" s="165"/>
      <c r="AM34" s="165"/>
      <c r="AN34" s="165">
        <v>14493</v>
      </c>
      <c r="AO34" s="165"/>
      <c r="AP34" s="165">
        <v>14422</v>
      </c>
      <c r="AQ34" s="165"/>
      <c r="AR34" s="165">
        <v>14418</v>
      </c>
      <c r="AS34" s="165"/>
      <c r="AT34" s="165"/>
      <c r="AU34" s="165">
        <v>14485</v>
      </c>
      <c r="AV34" s="165"/>
      <c r="AW34" s="165">
        <v>14429</v>
      </c>
      <c r="AX34" s="165"/>
      <c r="AY34" s="165">
        <v>14418</v>
      </c>
      <c r="AZ34" s="165"/>
      <c r="BA34" s="165"/>
      <c r="BB34" s="165">
        <v>14485</v>
      </c>
      <c r="BC34" s="165"/>
      <c r="BD34" s="165">
        <v>14485</v>
      </c>
      <c r="BE34" s="165"/>
      <c r="BF34" s="165">
        <v>14441</v>
      </c>
      <c r="BG34" s="165"/>
      <c r="BH34" s="165"/>
      <c r="BI34" s="165">
        <v>14648</v>
      </c>
      <c r="BJ34" s="165"/>
      <c r="BK34" s="165">
        <v>14529</v>
      </c>
      <c r="BL34" s="165"/>
      <c r="BM34" s="165">
        <v>14522</v>
      </c>
      <c r="BN34" s="165"/>
      <c r="BO34" s="165"/>
      <c r="BP34" s="165">
        <v>15579</v>
      </c>
      <c r="BQ34" s="165"/>
      <c r="BR34" s="165"/>
      <c r="BS34" s="165"/>
    </row>
    <row r="35" spans="1:71" x14ac:dyDescent="0.25">
      <c r="A35" s="165">
        <v>3</v>
      </c>
      <c r="B35" s="165">
        <v>14382</v>
      </c>
      <c r="C35" s="165"/>
      <c r="D35" s="165"/>
      <c r="E35" s="165">
        <v>14406</v>
      </c>
      <c r="F35" s="165"/>
      <c r="G35" s="165">
        <v>14406</v>
      </c>
      <c r="H35" s="165"/>
      <c r="I35" s="165">
        <v>14406</v>
      </c>
      <c r="J35" s="165"/>
      <c r="K35" s="165"/>
      <c r="L35" s="165">
        <v>14384</v>
      </c>
      <c r="M35" s="165"/>
      <c r="N35" s="165">
        <v>14416</v>
      </c>
      <c r="O35" s="165"/>
      <c r="P35" s="165">
        <v>14416</v>
      </c>
      <c r="Q35" s="165"/>
      <c r="R35" s="165"/>
      <c r="S35" s="165">
        <v>14406</v>
      </c>
      <c r="T35" s="165"/>
      <c r="U35" s="165">
        <v>14406</v>
      </c>
      <c r="V35" s="165"/>
      <c r="W35" s="165">
        <v>14406</v>
      </c>
      <c r="X35" s="165"/>
      <c r="Y35" s="165"/>
      <c r="Z35" s="165">
        <v>14416</v>
      </c>
      <c r="AA35" s="165"/>
      <c r="AB35" s="165">
        <v>14439</v>
      </c>
      <c r="AC35" s="165"/>
      <c r="AD35" s="165">
        <v>14406</v>
      </c>
      <c r="AE35" s="165"/>
      <c r="AF35" s="165"/>
      <c r="AG35" s="165">
        <v>14459</v>
      </c>
      <c r="AH35" s="165"/>
      <c r="AI35" s="165">
        <v>14406</v>
      </c>
      <c r="AJ35" s="165"/>
      <c r="AK35" s="165">
        <v>14406</v>
      </c>
      <c r="AL35" s="165"/>
      <c r="AM35" s="165"/>
      <c r="AN35" s="165">
        <v>14485</v>
      </c>
      <c r="AO35" s="165"/>
      <c r="AP35" s="165">
        <v>14451</v>
      </c>
      <c r="AQ35" s="165"/>
      <c r="AR35" s="165">
        <v>14420</v>
      </c>
      <c r="AS35" s="165"/>
      <c r="AT35" s="165"/>
      <c r="AU35" s="165">
        <v>14542</v>
      </c>
      <c r="AV35" s="165"/>
      <c r="AW35" s="165">
        <v>14462</v>
      </c>
      <c r="AX35" s="165"/>
      <c r="AY35" s="165">
        <v>14453</v>
      </c>
      <c r="AZ35" s="165"/>
      <c r="BA35" s="165"/>
      <c r="BB35" s="165">
        <v>14485</v>
      </c>
      <c r="BC35" s="165"/>
      <c r="BD35" s="165">
        <v>14482</v>
      </c>
      <c r="BE35" s="165"/>
      <c r="BF35" s="165">
        <v>14473</v>
      </c>
      <c r="BG35" s="165"/>
      <c r="BH35" s="165"/>
      <c r="BI35" s="165">
        <v>14543</v>
      </c>
      <c r="BJ35" s="165"/>
      <c r="BK35" s="165">
        <v>14533</v>
      </c>
      <c r="BL35" s="165"/>
      <c r="BM35" s="165">
        <v>14547</v>
      </c>
      <c r="BN35" s="165"/>
      <c r="BO35" s="165"/>
      <c r="BP35" s="165">
        <v>15712</v>
      </c>
      <c r="BQ35" s="165"/>
      <c r="BR35" s="165"/>
      <c r="BS35" s="165"/>
    </row>
    <row r="36" spans="1:71" x14ac:dyDescent="0.25">
      <c r="A36" s="165">
        <v>4</v>
      </c>
      <c r="B36" s="165">
        <v>14406</v>
      </c>
      <c r="C36" s="165"/>
      <c r="D36" s="165"/>
      <c r="E36" s="165">
        <v>14406</v>
      </c>
      <c r="F36" s="165"/>
      <c r="G36" s="165">
        <v>14382</v>
      </c>
      <c r="H36" s="165"/>
      <c r="I36" s="165">
        <v>14382</v>
      </c>
      <c r="J36" s="165"/>
      <c r="K36" s="165"/>
      <c r="L36" s="165">
        <v>14406</v>
      </c>
      <c r="M36" s="165"/>
      <c r="N36" s="165">
        <v>14416</v>
      </c>
      <c r="O36" s="165"/>
      <c r="P36" s="165">
        <v>14406</v>
      </c>
      <c r="Q36" s="165"/>
      <c r="R36" s="165"/>
      <c r="S36" s="165">
        <v>14406</v>
      </c>
      <c r="T36" s="165"/>
      <c r="U36" s="165">
        <v>14406</v>
      </c>
      <c r="V36" s="165"/>
      <c r="W36" s="165">
        <v>14406</v>
      </c>
      <c r="X36" s="165"/>
      <c r="Y36" s="165"/>
      <c r="Z36" s="165">
        <v>14416</v>
      </c>
      <c r="AA36" s="165"/>
      <c r="AB36" s="165">
        <v>14382</v>
      </c>
      <c r="AC36" s="165"/>
      <c r="AD36" s="165">
        <v>14382</v>
      </c>
      <c r="AE36" s="165"/>
      <c r="AF36" s="165"/>
      <c r="AG36" s="165">
        <v>14418</v>
      </c>
      <c r="AH36" s="165"/>
      <c r="AI36" s="165">
        <v>14416</v>
      </c>
      <c r="AJ36" s="165"/>
      <c r="AK36" s="165">
        <v>14416</v>
      </c>
      <c r="AL36" s="165"/>
      <c r="AM36" s="165"/>
      <c r="AN36" s="165">
        <v>14471</v>
      </c>
      <c r="AO36" s="165"/>
      <c r="AP36" s="165">
        <v>14422</v>
      </c>
      <c r="AQ36" s="165"/>
      <c r="AR36" s="165">
        <v>14422</v>
      </c>
      <c r="AS36" s="165"/>
      <c r="AT36" s="165"/>
      <c r="AU36" s="165">
        <v>14465</v>
      </c>
      <c r="AV36" s="165"/>
      <c r="AW36" s="165">
        <v>14453</v>
      </c>
      <c r="AX36" s="165"/>
      <c r="AY36" s="165">
        <v>14446</v>
      </c>
      <c r="AZ36" s="165"/>
      <c r="BA36" s="165"/>
      <c r="BB36" s="165">
        <v>14507</v>
      </c>
      <c r="BC36" s="165"/>
      <c r="BD36" s="165">
        <v>14507</v>
      </c>
      <c r="BE36" s="165"/>
      <c r="BF36" s="165">
        <v>14446</v>
      </c>
      <c r="BG36" s="165"/>
      <c r="BH36" s="165"/>
      <c r="BI36" s="165">
        <v>14583</v>
      </c>
      <c r="BJ36" s="165"/>
      <c r="BK36" s="165">
        <v>14555</v>
      </c>
      <c r="BL36" s="165"/>
      <c r="BM36" s="165">
        <v>14557</v>
      </c>
      <c r="BN36" s="165"/>
      <c r="BO36" s="165"/>
      <c r="BP36" s="165">
        <v>15644</v>
      </c>
      <c r="BQ36" s="165"/>
      <c r="BR36" s="165"/>
      <c r="BS36" s="165"/>
    </row>
    <row r="37" spans="1:71" x14ac:dyDescent="0.25">
      <c r="A37" s="165">
        <v>5</v>
      </c>
      <c r="B37" s="165">
        <v>14382</v>
      </c>
      <c r="C37" s="165"/>
      <c r="D37" s="165"/>
      <c r="E37" s="165">
        <v>14406</v>
      </c>
      <c r="F37" s="165"/>
      <c r="G37" s="165">
        <v>14406</v>
      </c>
      <c r="H37" s="165"/>
      <c r="I37" s="165">
        <v>14382</v>
      </c>
      <c r="J37" s="165"/>
      <c r="K37" s="165"/>
      <c r="L37" s="165">
        <v>14416</v>
      </c>
      <c r="M37" s="165"/>
      <c r="N37" s="165">
        <v>14382</v>
      </c>
      <c r="O37" s="165"/>
      <c r="P37" s="165">
        <v>14382</v>
      </c>
      <c r="Q37" s="165"/>
      <c r="R37" s="165"/>
      <c r="S37" s="165">
        <v>14416</v>
      </c>
      <c r="T37" s="165"/>
      <c r="U37" s="165">
        <v>14406</v>
      </c>
      <c r="V37" s="165"/>
      <c r="W37" s="165">
        <v>14382</v>
      </c>
      <c r="X37" s="165"/>
      <c r="Y37" s="165"/>
      <c r="Z37" s="165">
        <v>14416</v>
      </c>
      <c r="AA37" s="165"/>
      <c r="AB37" s="165">
        <v>14406</v>
      </c>
      <c r="AC37" s="165"/>
      <c r="AD37" s="165">
        <v>14406</v>
      </c>
      <c r="AE37" s="165"/>
      <c r="AF37" s="165"/>
      <c r="AG37" s="165">
        <v>14466</v>
      </c>
      <c r="AH37" s="165"/>
      <c r="AI37" s="165">
        <v>14406</v>
      </c>
      <c r="AJ37" s="165"/>
      <c r="AK37" s="165">
        <v>14416</v>
      </c>
      <c r="AL37" s="165"/>
      <c r="AM37" s="165"/>
      <c r="AN37" s="165">
        <v>14495</v>
      </c>
      <c r="AO37" s="165"/>
      <c r="AP37" s="165">
        <v>14451</v>
      </c>
      <c r="AQ37" s="165"/>
      <c r="AR37" s="165">
        <v>14422</v>
      </c>
      <c r="AS37" s="165"/>
      <c r="AT37" s="165"/>
      <c r="AU37" s="165">
        <v>14535</v>
      </c>
      <c r="AV37" s="165"/>
      <c r="AW37" s="165">
        <v>14429</v>
      </c>
      <c r="AX37" s="165"/>
      <c r="AY37" s="165">
        <v>14453</v>
      </c>
      <c r="AZ37" s="165"/>
      <c r="BA37" s="165"/>
      <c r="BB37" s="165">
        <v>14590</v>
      </c>
      <c r="BC37" s="165"/>
      <c r="BD37" s="165">
        <v>14485</v>
      </c>
      <c r="BE37" s="165"/>
      <c r="BF37" s="165">
        <v>14453</v>
      </c>
      <c r="BG37" s="165"/>
      <c r="BH37" s="165"/>
      <c r="BI37" s="165">
        <v>14653</v>
      </c>
      <c r="BJ37" s="165"/>
      <c r="BK37" s="165">
        <v>14554</v>
      </c>
      <c r="BL37" s="165"/>
      <c r="BM37" s="165">
        <v>14610</v>
      </c>
      <c r="BN37" s="165"/>
      <c r="BO37" s="165"/>
      <c r="BP37" s="165">
        <v>15578</v>
      </c>
      <c r="BQ37" s="165"/>
      <c r="BR37" s="165"/>
      <c r="BS37" s="165"/>
    </row>
    <row r="38" spans="1:71" x14ac:dyDescent="0.25">
      <c r="A38" s="165"/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5"/>
      <c r="BB38" s="165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5"/>
      <c r="BR38" s="165"/>
      <c r="BS38" s="165"/>
    </row>
    <row r="39" spans="1:71" x14ac:dyDescent="0.25">
      <c r="A39" s="165" t="s">
        <v>23</v>
      </c>
      <c r="B39" s="165">
        <v>14382</v>
      </c>
      <c r="C39" s="208">
        <v>2.0863759649488838E-4</v>
      </c>
      <c r="D39" s="208"/>
      <c r="E39" s="165">
        <v>14382</v>
      </c>
      <c r="F39" s="208">
        <v>2.0863759649488838E-4</v>
      </c>
      <c r="G39" s="165">
        <v>14382</v>
      </c>
      <c r="H39" s="208">
        <v>2.0863759649488838E-4</v>
      </c>
      <c r="I39" s="165">
        <v>14382</v>
      </c>
      <c r="J39" s="208">
        <v>2.0863759649488838E-4</v>
      </c>
      <c r="K39" s="208"/>
      <c r="L39" s="165">
        <v>14382</v>
      </c>
      <c r="M39" s="208">
        <v>2.0863759649488838E-4</v>
      </c>
      <c r="N39" s="165">
        <v>14382</v>
      </c>
      <c r="O39" s="208">
        <v>2.0863759649488838E-4</v>
      </c>
      <c r="P39" s="165">
        <v>14382</v>
      </c>
      <c r="Q39" s="208">
        <v>2.0863759649488838E-4</v>
      </c>
      <c r="R39" s="208"/>
      <c r="S39" s="165">
        <v>14382</v>
      </c>
      <c r="T39" s="208">
        <v>2.0863759649488838E-4</v>
      </c>
      <c r="U39" s="165">
        <v>14382</v>
      </c>
      <c r="V39" s="208">
        <v>2.0863759649488838E-4</v>
      </c>
      <c r="W39" s="165">
        <v>14382</v>
      </c>
      <c r="X39" s="208">
        <v>2.0863759649488838E-4</v>
      </c>
      <c r="Y39" s="208"/>
      <c r="Z39" s="165">
        <v>14382</v>
      </c>
      <c r="AA39" s="208">
        <v>2.0863759649488838E-4</v>
      </c>
      <c r="AB39" s="165">
        <v>14382</v>
      </c>
      <c r="AC39" s="208">
        <v>2.0863759649488838E-4</v>
      </c>
      <c r="AD39" s="165">
        <v>14382</v>
      </c>
      <c r="AE39" s="208">
        <v>2.0863759649488838E-4</v>
      </c>
      <c r="AF39" s="208"/>
      <c r="AG39" s="165">
        <v>14417</v>
      </c>
      <c r="AH39" s="208">
        <v>2.6427428889352527E-3</v>
      </c>
      <c r="AI39" s="165">
        <v>14406</v>
      </c>
      <c r="AJ39" s="208">
        <v>1.8777383684539955E-3</v>
      </c>
      <c r="AK39" s="165">
        <v>14406</v>
      </c>
      <c r="AL39" s="208">
        <v>1.8777383684539955E-3</v>
      </c>
      <c r="AM39" s="208"/>
      <c r="AN39" s="165">
        <v>14462</v>
      </c>
      <c r="AO39" s="208">
        <v>5.7723068363585784E-3</v>
      </c>
      <c r="AP39" s="165">
        <v>14418</v>
      </c>
      <c r="AQ39" s="208">
        <v>2.7122887544335488E-3</v>
      </c>
      <c r="AR39" s="165">
        <v>14418</v>
      </c>
      <c r="AS39" s="208">
        <v>2.7122887544335488E-3</v>
      </c>
      <c r="AT39" s="208"/>
      <c r="AU39" s="165">
        <v>14464</v>
      </c>
      <c r="AV39" s="208">
        <v>5.9113985673551707E-3</v>
      </c>
      <c r="AW39" s="165">
        <v>14406</v>
      </c>
      <c r="AX39" s="208">
        <v>1.8777383684539955E-3</v>
      </c>
      <c r="AY39" s="165">
        <v>14418</v>
      </c>
      <c r="AZ39" s="208">
        <v>2.7122887544335488E-3</v>
      </c>
      <c r="BA39" s="208"/>
      <c r="BB39" s="165">
        <v>14466</v>
      </c>
      <c r="BC39" s="208">
        <v>6.0504902983517629E-3</v>
      </c>
      <c r="BD39" s="165">
        <v>14441</v>
      </c>
      <c r="BE39" s="208">
        <v>4.3118436608943602E-3</v>
      </c>
      <c r="BF39" s="165">
        <v>14440</v>
      </c>
      <c r="BG39" s="208">
        <v>4.242297795396064E-3</v>
      </c>
      <c r="BH39" s="208"/>
      <c r="BI39" s="165">
        <v>14543</v>
      </c>
      <c r="BJ39" s="208">
        <v>1.1405521941720564E-2</v>
      </c>
      <c r="BK39" s="165">
        <v>14522</v>
      </c>
      <c r="BL39" s="208">
        <v>9.9450587662563462E-3</v>
      </c>
      <c r="BM39" s="165">
        <v>14512</v>
      </c>
      <c r="BN39" s="208">
        <v>9.2496001112733848E-3</v>
      </c>
      <c r="BO39" s="208"/>
      <c r="BP39" s="165">
        <v>15521</v>
      </c>
      <c r="BQ39" s="208">
        <v>7.9421378399054179E-2</v>
      </c>
      <c r="BR39" s="165"/>
      <c r="BS39" s="165"/>
    </row>
    <row r="40" spans="1:71" x14ac:dyDescent="0.25">
      <c r="A40" s="165" t="s">
        <v>24</v>
      </c>
      <c r="B40" s="165">
        <v>14393.6</v>
      </c>
      <c r="C40" s="208">
        <v>1.0153696362751488E-3</v>
      </c>
      <c r="D40" s="165"/>
      <c r="E40" s="165">
        <v>14396.4</v>
      </c>
      <c r="F40" s="208">
        <v>1.2100980596703272E-3</v>
      </c>
      <c r="G40" s="165">
        <v>14391.6</v>
      </c>
      <c r="H40" s="208">
        <v>8.762779052785565E-4</v>
      </c>
      <c r="I40" s="165">
        <v>14386.8</v>
      </c>
      <c r="J40" s="208">
        <v>5.4245775088665915E-4</v>
      </c>
      <c r="K40" s="165"/>
      <c r="L40" s="165">
        <v>14394.2</v>
      </c>
      <c r="M40" s="208">
        <v>1.0570971555741518E-3</v>
      </c>
      <c r="N40" s="165">
        <v>14400.4</v>
      </c>
      <c r="O40" s="208">
        <v>1.4882815216635118E-3</v>
      </c>
      <c r="P40" s="165">
        <v>14393.6</v>
      </c>
      <c r="Q40" s="208">
        <v>1.0153696362751488E-3</v>
      </c>
      <c r="R40" s="165"/>
      <c r="S40" s="165">
        <v>14398.4</v>
      </c>
      <c r="T40" s="208">
        <v>1.3491897906669195E-3</v>
      </c>
      <c r="U40" s="165">
        <v>14396.6</v>
      </c>
      <c r="V40" s="208">
        <v>1.224007232770037E-3</v>
      </c>
      <c r="W40" s="165">
        <v>14391.6</v>
      </c>
      <c r="X40" s="208">
        <v>8.762779052785565E-4</v>
      </c>
      <c r="Y40" s="165"/>
      <c r="Z40" s="165">
        <v>14409.2</v>
      </c>
      <c r="AA40" s="208">
        <v>2.1002851380485937E-3</v>
      </c>
      <c r="AB40" s="165">
        <v>14403</v>
      </c>
      <c r="AC40" s="208">
        <v>1.6691007719591071E-3</v>
      </c>
      <c r="AD40" s="165">
        <v>14396.4</v>
      </c>
      <c r="AE40" s="208">
        <v>1.2100980596703272E-3</v>
      </c>
      <c r="AF40" s="165"/>
      <c r="AG40" s="165">
        <v>14445.2</v>
      </c>
      <c r="AH40" s="208">
        <v>4.6039362959872541E-3</v>
      </c>
      <c r="AI40" s="165">
        <v>14412.6</v>
      </c>
      <c r="AJ40" s="208">
        <v>2.3367410807427751E-3</v>
      </c>
      <c r="AK40" s="165">
        <v>14412</v>
      </c>
      <c r="AL40" s="208">
        <v>2.2950135614437724E-3</v>
      </c>
      <c r="AM40" s="165"/>
      <c r="AN40" s="165">
        <v>14481.2</v>
      </c>
      <c r="AO40" s="208">
        <v>7.1075874539259145E-3</v>
      </c>
      <c r="AP40" s="165">
        <v>14432.8</v>
      </c>
      <c r="AQ40" s="208">
        <v>3.7415675638082812E-3</v>
      </c>
      <c r="AR40" s="165">
        <v>14420</v>
      </c>
      <c r="AS40" s="208">
        <v>2.8513804854301411E-3</v>
      </c>
      <c r="AT40" s="165"/>
      <c r="AU40" s="165">
        <v>14498.2</v>
      </c>
      <c r="AV40" s="208">
        <v>8.2898671673969481E-3</v>
      </c>
      <c r="AW40" s="165">
        <v>14435.8</v>
      </c>
      <c r="AX40" s="208">
        <v>3.9502051603031692E-3</v>
      </c>
      <c r="AY40" s="165">
        <v>14437.6</v>
      </c>
      <c r="AZ40" s="208">
        <v>4.0753877182001779E-3</v>
      </c>
      <c r="BA40" s="165"/>
      <c r="BB40" s="165">
        <v>14506.6</v>
      </c>
      <c r="BC40" s="208">
        <v>8.8740524375826111E-3</v>
      </c>
      <c r="BD40" s="165">
        <v>14480</v>
      </c>
      <c r="BE40" s="208">
        <v>7.024132415327909E-3</v>
      </c>
      <c r="BF40" s="165">
        <v>14450.6</v>
      </c>
      <c r="BG40" s="208">
        <v>4.9794839696780278E-3</v>
      </c>
      <c r="BH40" s="165"/>
      <c r="BI40" s="165">
        <v>14594</v>
      </c>
      <c r="BJ40" s="208">
        <v>1.4952361082133667E-2</v>
      </c>
      <c r="BK40" s="165">
        <v>14538.6</v>
      </c>
      <c r="BL40" s="208">
        <v>1.1099520133528088E-2</v>
      </c>
      <c r="BM40" s="165">
        <v>14549.6</v>
      </c>
      <c r="BN40" s="208">
        <v>1.1864524654009345E-2</v>
      </c>
      <c r="BO40" s="165"/>
      <c r="BP40" s="165">
        <v>15606.8</v>
      </c>
      <c r="BQ40" s="208">
        <v>8.5388413658807935E-2</v>
      </c>
      <c r="BR40" s="165"/>
      <c r="BS40" s="165"/>
    </row>
    <row r="41" spans="1:71" x14ac:dyDescent="0.25">
      <c r="A41" s="165" t="s">
        <v>25</v>
      </c>
      <c r="B41" s="165">
        <v>16.272676485446393</v>
      </c>
      <c r="C41" s="208">
        <v>1.1316973701541409E-3</v>
      </c>
      <c r="D41" s="165"/>
      <c r="E41" s="165">
        <v>13.145341380123988</v>
      </c>
      <c r="F41" s="208">
        <v>9.1420414355128919E-4</v>
      </c>
      <c r="G41" s="165">
        <v>13.145341380123988</v>
      </c>
      <c r="H41" s="208">
        <v>9.1420414355128919E-4</v>
      </c>
      <c r="I41" s="165">
        <v>10.733126291998991</v>
      </c>
      <c r="J41" s="208">
        <v>7.4644455747958764E-4</v>
      </c>
      <c r="K41" s="165"/>
      <c r="L41" s="165">
        <v>15.754364474646383</v>
      </c>
      <c r="M41" s="208">
        <v>1.0956509127648922E-3</v>
      </c>
      <c r="N41" s="165">
        <v>17.285832349065519</v>
      </c>
      <c r="O41" s="208">
        <v>1.2021581715742067E-3</v>
      </c>
      <c r="P41" s="165">
        <v>16.272676485446393</v>
      </c>
      <c r="Q41" s="208">
        <v>1.1316973701541409E-3</v>
      </c>
      <c r="R41" s="165"/>
      <c r="S41" s="165">
        <v>15.517731793016658</v>
      </c>
      <c r="T41" s="208">
        <v>1.07919408811577E-3</v>
      </c>
      <c r="U41" s="165">
        <v>12.876334882255899</v>
      </c>
      <c r="V41" s="208">
        <v>8.9549585383238745E-4</v>
      </c>
      <c r="W41" s="165">
        <v>13.145341380123988</v>
      </c>
      <c r="X41" s="208">
        <v>9.1420414355128919E-4</v>
      </c>
      <c r="Y41" s="165"/>
      <c r="Z41" s="165">
        <v>15.20526224699857</v>
      </c>
      <c r="AA41" s="208">
        <v>1.0574631230960826E-3</v>
      </c>
      <c r="AB41" s="165">
        <v>23.430749027719962</v>
      </c>
      <c r="AC41" s="208">
        <v>1.6295117204061453E-3</v>
      </c>
      <c r="AD41" s="165">
        <v>13.145341380123988</v>
      </c>
      <c r="AE41" s="208">
        <v>9.1420414355128919E-4</v>
      </c>
      <c r="AF41" s="165"/>
      <c r="AG41" s="165">
        <v>25.449950884039051</v>
      </c>
      <c r="AH41" s="208">
        <v>1.7699388611196224E-3</v>
      </c>
      <c r="AI41" s="165">
        <v>10.139033484509261</v>
      </c>
      <c r="AJ41" s="208">
        <v>7.0512785899640173E-4</v>
      </c>
      <c r="AK41" s="165">
        <v>5.4772255750516612</v>
      </c>
      <c r="AL41" s="208">
        <v>3.8091839314637049E-4</v>
      </c>
      <c r="AM41" s="165"/>
      <c r="AN41" s="165">
        <v>14.289856542317002</v>
      </c>
      <c r="AO41" s="208">
        <v>9.9380044108192509E-4</v>
      </c>
      <c r="AP41" s="165">
        <v>16.69431040804022</v>
      </c>
      <c r="AQ41" s="208">
        <v>1.1610202662243703E-3</v>
      </c>
      <c r="AR41" s="165">
        <v>2</v>
      </c>
      <c r="AS41" s="208">
        <v>1.3909173099659226E-4</v>
      </c>
      <c r="AT41" s="165"/>
      <c r="AU41" s="165">
        <v>37.811373950175359</v>
      </c>
      <c r="AV41" s="208">
        <v>2.6296247270446733E-3</v>
      </c>
      <c r="AW41" s="165">
        <v>22.151749366585022</v>
      </c>
      <c r="AX41" s="208">
        <v>1.5405625820004885E-3</v>
      </c>
      <c r="AY41" s="165">
        <v>18.119050747762696</v>
      </c>
      <c r="AZ41" s="208">
        <v>1.2601050662607062E-3</v>
      </c>
      <c r="BA41" s="165"/>
      <c r="BB41" s="165">
        <v>48.82929448599478</v>
      </c>
      <c r="BC41" s="208">
        <v>3.3958755466996855E-3</v>
      </c>
      <c r="BD41" s="165">
        <v>24</v>
      </c>
      <c r="BE41" s="208">
        <v>1.6691007719591071E-3</v>
      </c>
      <c r="BF41" s="165">
        <v>13.538833036861043</v>
      </c>
      <c r="BG41" s="208">
        <v>9.4156986138542616E-4</v>
      </c>
      <c r="BH41" s="165"/>
      <c r="BI41" s="165">
        <v>54.12947441089743</v>
      </c>
      <c r="BJ41" s="208">
        <v>3.7644811468737346E-3</v>
      </c>
      <c r="BK41" s="165">
        <v>15.043270920913443</v>
      </c>
      <c r="BL41" s="208">
        <v>1.0461972961202757E-3</v>
      </c>
      <c r="BM41" s="165">
        <v>38.357528596091797</v>
      </c>
      <c r="BN41" s="208">
        <v>2.6676075245908475E-3</v>
      </c>
      <c r="BO41" s="165"/>
      <c r="BP41" s="165">
        <v>73.168982499417069</v>
      </c>
      <c r="BQ41" s="208">
        <v>5.0886002155516429E-3</v>
      </c>
      <c r="BR41" s="165"/>
      <c r="BS41" s="165"/>
    </row>
    <row r="42" spans="1:71" x14ac:dyDescent="0.25">
      <c r="A42" s="165" t="s">
        <v>29</v>
      </c>
      <c r="B42" s="165">
        <v>14416</v>
      </c>
      <c r="C42" s="208">
        <v>2.5731970234369565E-3</v>
      </c>
      <c r="D42" s="165"/>
      <c r="E42" s="165">
        <v>14406</v>
      </c>
      <c r="F42" s="208">
        <v>1.8777383684539955E-3</v>
      </c>
      <c r="G42" s="165">
        <v>14406</v>
      </c>
      <c r="H42" s="208">
        <v>1.8777383684539955E-3</v>
      </c>
      <c r="I42" s="165">
        <v>14406</v>
      </c>
      <c r="J42" s="208">
        <v>1.8777383684539955E-3</v>
      </c>
      <c r="K42" s="165"/>
      <c r="L42" s="165">
        <v>14416</v>
      </c>
      <c r="M42" s="208">
        <v>2.5731970234369565E-3</v>
      </c>
      <c r="N42" s="165">
        <v>14416</v>
      </c>
      <c r="O42" s="208">
        <v>2.5731970234369565E-3</v>
      </c>
      <c r="P42" s="165">
        <v>14416</v>
      </c>
      <c r="Q42" s="208">
        <v>2.5731970234369565E-3</v>
      </c>
      <c r="R42" s="165"/>
      <c r="S42" s="165">
        <v>14416</v>
      </c>
      <c r="T42" s="208">
        <v>2.5731970234369565E-3</v>
      </c>
      <c r="U42" s="165">
        <v>14406</v>
      </c>
      <c r="V42" s="208">
        <v>1.8777383684539955E-3</v>
      </c>
      <c r="W42" s="165">
        <v>14406</v>
      </c>
      <c r="X42" s="208">
        <v>1.8777383684539955E-3</v>
      </c>
      <c r="Y42" s="165"/>
      <c r="Z42" s="165">
        <v>14416</v>
      </c>
      <c r="AA42" s="208">
        <v>2.5731970234369565E-3</v>
      </c>
      <c r="AB42" s="165">
        <v>14439</v>
      </c>
      <c r="AC42" s="208">
        <v>4.1727519298977679E-3</v>
      </c>
      <c r="AD42" s="165">
        <v>14406</v>
      </c>
      <c r="AE42" s="208">
        <v>1.8777383684539955E-3</v>
      </c>
      <c r="AF42" s="165"/>
      <c r="AG42" s="165">
        <v>14466</v>
      </c>
      <c r="AH42" s="208">
        <v>6.0504902983517629E-3</v>
      </c>
      <c r="AI42" s="165">
        <v>14429</v>
      </c>
      <c r="AJ42" s="208">
        <v>3.4772932749148064E-3</v>
      </c>
      <c r="AK42" s="165">
        <v>14416</v>
      </c>
      <c r="AL42" s="208">
        <v>2.5731970234369565E-3</v>
      </c>
      <c r="AM42" s="165"/>
      <c r="AN42" s="165">
        <v>14495</v>
      </c>
      <c r="AO42" s="208">
        <v>8.0673203978023512E-3</v>
      </c>
      <c r="AP42" s="165">
        <v>14451</v>
      </c>
      <c r="AQ42" s="208">
        <v>5.0073023158773208E-3</v>
      </c>
      <c r="AR42" s="165">
        <v>14422</v>
      </c>
      <c r="AS42" s="208">
        <v>2.9904722164267334E-3</v>
      </c>
      <c r="AT42" s="165"/>
      <c r="AU42" s="165">
        <v>14542</v>
      </c>
      <c r="AV42" s="208">
        <v>1.1335976076222269E-2</v>
      </c>
      <c r="AW42" s="165">
        <v>14462</v>
      </c>
      <c r="AX42" s="208">
        <v>5.7723068363585784E-3</v>
      </c>
      <c r="AY42" s="165">
        <v>14453</v>
      </c>
      <c r="AZ42" s="208">
        <v>5.1463940468739131E-3</v>
      </c>
      <c r="BA42" s="165"/>
      <c r="BB42" s="165">
        <v>14590</v>
      </c>
      <c r="BC42" s="208">
        <v>1.4674177620140482E-2</v>
      </c>
      <c r="BD42" s="165">
        <v>14507</v>
      </c>
      <c r="BE42" s="208">
        <v>8.9018707837819049E-3</v>
      </c>
      <c r="BF42" s="165">
        <v>14473</v>
      </c>
      <c r="BG42" s="208">
        <v>6.537311356839836E-3</v>
      </c>
      <c r="BH42" s="165"/>
      <c r="BI42" s="165">
        <v>14653</v>
      </c>
      <c r="BJ42" s="208">
        <v>1.9055567146533139E-2</v>
      </c>
      <c r="BK42" s="165">
        <v>14555</v>
      </c>
      <c r="BL42" s="208">
        <v>1.2240072327700118E-2</v>
      </c>
      <c r="BM42" s="165">
        <v>14610</v>
      </c>
      <c r="BN42" s="208">
        <v>1.6065094930106404E-2</v>
      </c>
      <c r="BO42" s="165"/>
      <c r="BP42" s="165">
        <v>15712</v>
      </c>
      <c r="BQ42" s="208">
        <v>9.2704638709228737E-2</v>
      </c>
      <c r="BR42" s="165"/>
      <c r="BS42" s="165"/>
    </row>
    <row r="43" spans="1:71" x14ac:dyDescent="0.25">
      <c r="A43" s="165"/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5"/>
      <c r="AZ43" s="165"/>
      <c r="BA43" s="165"/>
      <c r="BB43" s="165"/>
      <c r="BC43" s="165"/>
      <c r="BD43" s="165"/>
      <c r="BE43" s="165"/>
      <c r="BF43" s="165"/>
      <c r="BG43" s="165"/>
      <c r="BH43" s="165"/>
      <c r="BI43" s="165"/>
      <c r="BJ43" s="165"/>
      <c r="BK43" s="165"/>
      <c r="BL43" s="165"/>
      <c r="BM43" s="165"/>
      <c r="BN43" s="165"/>
      <c r="BO43" s="165"/>
      <c r="BP43" s="165"/>
      <c r="BQ43" s="165"/>
      <c r="BR43" s="165"/>
      <c r="BS43" s="165"/>
    </row>
    <row r="44" spans="1:71" x14ac:dyDescent="0.25">
      <c r="A44" s="165" t="s">
        <v>12</v>
      </c>
      <c r="B44" s="165">
        <v>100</v>
      </c>
      <c r="C44" s="165"/>
      <c r="D44" s="165"/>
      <c r="E44" s="165">
        <v>90</v>
      </c>
      <c r="F44" s="165"/>
      <c r="G44" s="165"/>
      <c r="H44" s="165"/>
      <c r="I44" s="165"/>
      <c r="J44" s="165"/>
      <c r="K44" s="165"/>
      <c r="L44" s="165">
        <v>80</v>
      </c>
      <c r="M44" s="165"/>
      <c r="N44" s="165"/>
      <c r="O44" s="165"/>
      <c r="P44" s="165"/>
      <c r="Q44" s="165"/>
      <c r="R44" s="165"/>
      <c r="S44" s="165">
        <v>70</v>
      </c>
      <c r="T44" s="165"/>
      <c r="U44" s="165"/>
      <c r="V44" s="165"/>
      <c r="W44" s="165"/>
      <c r="X44" s="165"/>
      <c r="Y44" s="165"/>
      <c r="Z44" s="165">
        <v>60</v>
      </c>
      <c r="AA44" s="165"/>
      <c r="AB44" s="165"/>
      <c r="AC44" s="165"/>
      <c r="AD44" s="165"/>
      <c r="AE44" s="165"/>
      <c r="AF44" s="165"/>
      <c r="AG44" s="165">
        <v>50</v>
      </c>
      <c r="AH44" s="165"/>
      <c r="AI44" s="165"/>
      <c r="AJ44" s="165"/>
      <c r="AK44" s="165"/>
      <c r="AL44" s="165"/>
      <c r="AM44" s="165"/>
      <c r="AN44" s="165">
        <v>40</v>
      </c>
      <c r="AO44" s="165"/>
      <c r="AP44" s="165"/>
      <c r="AQ44" s="165"/>
      <c r="AR44" s="165"/>
      <c r="AS44" s="165"/>
      <c r="AT44" s="165"/>
      <c r="AU44" s="165">
        <v>30</v>
      </c>
      <c r="AV44" s="165"/>
      <c r="AW44" s="165"/>
      <c r="AX44" s="165"/>
      <c r="AY44" s="165"/>
      <c r="AZ44" s="165"/>
      <c r="BA44" s="165"/>
      <c r="BB44" s="165">
        <v>20</v>
      </c>
      <c r="BC44" s="165"/>
      <c r="BD44" s="165"/>
      <c r="BE44" s="165"/>
      <c r="BF44" s="165"/>
      <c r="BG44" s="165"/>
      <c r="BH44" s="165"/>
      <c r="BI44" s="165">
        <v>10</v>
      </c>
      <c r="BJ44" s="165"/>
      <c r="BK44" s="165"/>
      <c r="BL44" s="165"/>
      <c r="BM44" s="165"/>
      <c r="BN44" s="165"/>
      <c r="BO44" s="165"/>
      <c r="BP44" s="165">
        <v>0</v>
      </c>
      <c r="BQ44" s="165"/>
      <c r="BR44" s="165"/>
      <c r="BS44" s="165" t="s">
        <v>22</v>
      </c>
    </row>
    <row r="45" spans="1:71" x14ac:dyDescent="0.25">
      <c r="A45" s="165"/>
      <c r="B45" s="165" t="s">
        <v>26</v>
      </c>
      <c r="C45" s="165"/>
      <c r="D45" s="165" t="s">
        <v>21</v>
      </c>
      <c r="E45" s="165" t="s">
        <v>20</v>
      </c>
      <c r="F45" s="165"/>
      <c r="G45" s="165" t="s">
        <v>16</v>
      </c>
      <c r="H45" s="165"/>
      <c r="I45" s="165" t="s">
        <v>15</v>
      </c>
      <c r="J45" s="165"/>
      <c r="K45" s="165" t="s">
        <v>21</v>
      </c>
      <c r="L45" s="165" t="s">
        <v>20</v>
      </c>
      <c r="M45" s="165"/>
      <c r="N45" s="165" t="s">
        <v>16</v>
      </c>
      <c r="O45" s="165"/>
      <c r="P45" s="165" t="s">
        <v>15</v>
      </c>
      <c r="Q45" s="165"/>
      <c r="R45" s="165" t="s">
        <v>21</v>
      </c>
      <c r="S45" s="165" t="s">
        <v>20</v>
      </c>
      <c r="T45" s="165"/>
      <c r="U45" s="165" t="s">
        <v>16</v>
      </c>
      <c r="V45" s="165"/>
      <c r="W45" s="165" t="s">
        <v>15</v>
      </c>
      <c r="X45" s="165"/>
      <c r="Y45" s="165" t="s">
        <v>21</v>
      </c>
      <c r="Z45" s="165" t="s">
        <v>20</v>
      </c>
      <c r="AA45" s="165"/>
      <c r="AB45" s="165" t="s">
        <v>16</v>
      </c>
      <c r="AC45" s="165"/>
      <c r="AD45" s="165" t="s">
        <v>15</v>
      </c>
      <c r="AE45" s="165"/>
      <c r="AF45" s="165" t="s">
        <v>21</v>
      </c>
      <c r="AG45" s="165" t="s">
        <v>20</v>
      </c>
      <c r="AH45" s="165"/>
      <c r="AI45" s="165" t="s">
        <v>16</v>
      </c>
      <c r="AJ45" s="165"/>
      <c r="AK45" s="165" t="s">
        <v>15</v>
      </c>
      <c r="AL45" s="165"/>
      <c r="AM45" s="165" t="s">
        <v>21</v>
      </c>
      <c r="AN45" s="165" t="s">
        <v>20</v>
      </c>
      <c r="AO45" s="165"/>
      <c r="AP45" s="165" t="s">
        <v>16</v>
      </c>
      <c r="AQ45" s="165"/>
      <c r="AR45" s="165" t="s">
        <v>15</v>
      </c>
      <c r="AS45" s="165"/>
      <c r="AT45" s="165" t="s">
        <v>21</v>
      </c>
      <c r="AU45" s="165" t="s">
        <v>20</v>
      </c>
      <c r="AV45" s="165"/>
      <c r="AW45" s="165" t="s">
        <v>16</v>
      </c>
      <c r="AX45" s="165"/>
      <c r="AY45" s="165" t="s">
        <v>15</v>
      </c>
      <c r="AZ45" s="165"/>
      <c r="BA45" s="165" t="s">
        <v>21</v>
      </c>
      <c r="BB45" s="165" t="s">
        <v>20</v>
      </c>
      <c r="BC45" s="165"/>
      <c r="BD45" s="165" t="s">
        <v>16</v>
      </c>
      <c r="BE45" s="165"/>
      <c r="BF45" s="165" t="s">
        <v>15</v>
      </c>
      <c r="BG45" s="165"/>
      <c r="BH45" s="165" t="s">
        <v>21</v>
      </c>
      <c r="BI45" s="165" t="s">
        <v>20</v>
      </c>
      <c r="BJ45" s="165"/>
      <c r="BK45" s="165" t="s">
        <v>16</v>
      </c>
      <c r="BL45" s="165"/>
      <c r="BM45" s="165" t="s">
        <v>15</v>
      </c>
      <c r="BN45" s="165"/>
      <c r="BO45" s="165" t="s">
        <v>21</v>
      </c>
      <c r="BP45" s="165" t="s">
        <v>26</v>
      </c>
      <c r="BQ45" s="165"/>
      <c r="BR45" s="165" t="s">
        <v>21</v>
      </c>
      <c r="BS45" s="165">
        <v>21309</v>
      </c>
    </row>
    <row r="46" spans="1:71" x14ac:dyDescent="0.25">
      <c r="A46" s="165"/>
      <c r="B46" s="165" t="s">
        <v>27</v>
      </c>
      <c r="C46" s="165" t="s">
        <v>28</v>
      </c>
      <c r="D46" s="165"/>
      <c r="E46" s="165" t="s">
        <v>27</v>
      </c>
      <c r="F46" s="165" t="s">
        <v>28</v>
      </c>
      <c r="G46" s="165" t="s">
        <v>27</v>
      </c>
      <c r="H46" s="165" t="s">
        <v>28</v>
      </c>
      <c r="I46" s="165" t="s">
        <v>27</v>
      </c>
      <c r="J46" s="165" t="s">
        <v>28</v>
      </c>
      <c r="K46" s="165"/>
      <c r="L46" s="165" t="s">
        <v>27</v>
      </c>
      <c r="M46" s="165" t="s">
        <v>28</v>
      </c>
      <c r="N46" s="165" t="s">
        <v>27</v>
      </c>
      <c r="O46" s="165" t="s">
        <v>28</v>
      </c>
      <c r="P46" s="165" t="s">
        <v>27</v>
      </c>
      <c r="Q46" s="165" t="s">
        <v>28</v>
      </c>
      <c r="R46" s="165"/>
      <c r="S46" s="165" t="s">
        <v>27</v>
      </c>
      <c r="T46" s="165" t="s">
        <v>28</v>
      </c>
      <c r="U46" s="165" t="s">
        <v>27</v>
      </c>
      <c r="V46" s="165" t="s">
        <v>28</v>
      </c>
      <c r="W46" s="165" t="s">
        <v>27</v>
      </c>
      <c r="X46" s="165" t="s">
        <v>28</v>
      </c>
      <c r="Y46" s="165"/>
      <c r="Z46" s="165" t="s">
        <v>27</v>
      </c>
      <c r="AA46" s="165" t="s">
        <v>28</v>
      </c>
      <c r="AB46" s="165" t="s">
        <v>27</v>
      </c>
      <c r="AC46" s="165" t="s">
        <v>28</v>
      </c>
      <c r="AD46" s="165" t="s">
        <v>27</v>
      </c>
      <c r="AE46" s="165" t="s">
        <v>28</v>
      </c>
      <c r="AF46" s="165"/>
      <c r="AG46" s="165" t="s">
        <v>27</v>
      </c>
      <c r="AH46" s="165" t="s">
        <v>28</v>
      </c>
      <c r="AI46" s="165" t="s">
        <v>27</v>
      </c>
      <c r="AJ46" s="165" t="s">
        <v>28</v>
      </c>
      <c r="AK46" s="165" t="s">
        <v>27</v>
      </c>
      <c r="AL46" s="165" t="s">
        <v>28</v>
      </c>
      <c r="AM46" s="165"/>
      <c r="AN46" s="165" t="s">
        <v>27</v>
      </c>
      <c r="AO46" s="165" t="s">
        <v>28</v>
      </c>
      <c r="AP46" s="165" t="s">
        <v>27</v>
      </c>
      <c r="AQ46" s="165" t="s">
        <v>28</v>
      </c>
      <c r="AR46" s="165" t="s">
        <v>27</v>
      </c>
      <c r="AS46" s="165" t="s">
        <v>28</v>
      </c>
      <c r="AT46" s="165"/>
      <c r="AU46" s="165" t="s">
        <v>27</v>
      </c>
      <c r="AV46" s="165" t="s">
        <v>28</v>
      </c>
      <c r="AW46" s="165" t="s">
        <v>27</v>
      </c>
      <c r="AX46" s="165" t="s">
        <v>28</v>
      </c>
      <c r="AY46" s="165" t="s">
        <v>27</v>
      </c>
      <c r="AZ46" s="165" t="s">
        <v>28</v>
      </c>
      <c r="BA46" s="165"/>
      <c r="BB46" s="165" t="s">
        <v>27</v>
      </c>
      <c r="BC46" s="165" t="s">
        <v>28</v>
      </c>
      <c r="BD46" s="165" t="s">
        <v>27</v>
      </c>
      <c r="BE46" s="165" t="s">
        <v>28</v>
      </c>
      <c r="BF46" s="165" t="s">
        <v>27</v>
      </c>
      <c r="BG46" s="165" t="s">
        <v>28</v>
      </c>
      <c r="BH46" s="165"/>
      <c r="BI46" s="165" t="s">
        <v>27</v>
      </c>
      <c r="BJ46" s="165" t="s">
        <v>28</v>
      </c>
      <c r="BK46" s="165" t="s">
        <v>27</v>
      </c>
      <c r="BL46" s="165" t="s">
        <v>28</v>
      </c>
      <c r="BM46" s="165" t="s">
        <v>27</v>
      </c>
      <c r="BN46" s="165" t="s">
        <v>28</v>
      </c>
      <c r="BO46" s="165"/>
      <c r="BP46" s="165" t="s">
        <v>27</v>
      </c>
      <c r="BQ46" s="165" t="s">
        <v>28</v>
      </c>
      <c r="BR46" s="165"/>
      <c r="BS46" s="165"/>
    </row>
    <row r="47" spans="1:71" x14ac:dyDescent="0.25">
      <c r="A47" s="165">
        <v>1</v>
      </c>
      <c r="B47" s="165">
        <v>21309</v>
      </c>
      <c r="C47" s="165"/>
      <c r="D47" s="165">
        <v>5.6</v>
      </c>
      <c r="E47" s="165">
        <v>21309</v>
      </c>
      <c r="F47" s="165"/>
      <c r="G47" s="165">
        <v>21309</v>
      </c>
      <c r="H47" s="165"/>
      <c r="I47" s="165">
        <v>21309</v>
      </c>
      <c r="J47" s="165"/>
      <c r="K47" s="165">
        <v>5.2</v>
      </c>
      <c r="L47" s="165">
        <v>21375</v>
      </c>
      <c r="M47" s="165"/>
      <c r="N47" s="165">
        <v>21359</v>
      </c>
      <c r="O47" s="165"/>
      <c r="P47" s="165">
        <v>21313</v>
      </c>
      <c r="Q47" s="165"/>
      <c r="R47" s="165">
        <v>4.7</v>
      </c>
      <c r="S47" s="165">
        <v>21394</v>
      </c>
      <c r="T47" s="165"/>
      <c r="U47" s="165">
        <v>21390</v>
      </c>
      <c r="V47" s="165"/>
      <c r="W47" s="165">
        <v>21378</v>
      </c>
      <c r="X47" s="165"/>
      <c r="Y47" s="165">
        <v>4.3</v>
      </c>
      <c r="Z47" s="165">
        <v>21443</v>
      </c>
      <c r="AA47" s="165"/>
      <c r="AB47" s="165">
        <v>21399</v>
      </c>
      <c r="AC47" s="165"/>
      <c r="AD47" s="165">
        <v>21394</v>
      </c>
      <c r="AE47" s="165"/>
      <c r="AF47" s="165">
        <v>3.8</v>
      </c>
      <c r="AG47" s="165">
        <v>21447</v>
      </c>
      <c r="AH47" s="165"/>
      <c r="AI47" s="165">
        <v>21405</v>
      </c>
      <c r="AJ47" s="165"/>
      <c r="AK47" s="165">
        <v>21382</v>
      </c>
      <c r="AL47" s="165"/>
      <c r="AM47" s="165">
        <v>3.3</v>
      </c>
      <c r="AN47" s="165">
        <v>21516</v>
      </c>
      <c r="AO47" s="165"/>
      <c r="AP47" s="165">
        <v>21447</v>
      </c>
      <c r="AQ47" s="165"/>
      <c r="AR47" s="165">
        <v>21395</v>
      </c>
      <c r="AS47" s="165"/>
      <c r="AT47" s="165">
        <v>2.8</v>
      </c>
      <c r="AU47" s="165">
        <v>21557</v>
      </c>
      <c r="AV47" s="165"/>
      <c r="AW47" s="165">
        <v>21510</v>
      </c>
      <c r="AX47" s="165"/>
      <c r="AY47" s="165">
        <v>21470</v>
      </c>
      <c r="AZ47" s="165"/>
      <c r="BA47" s="165">
        <v>2.2999999999999998</v>
      </c>
      <c r="BB47" s="165">
        <v>21564</v>
      </c>
      <c r="BC47" s="165"/>
      <c r="BD47" s="165">
        <v>21515</v>
      </c>
      <c r="BE47" s="165"/>
      <c r="BF47" s="165">
        <v>21515</v>
      </c>
      <c r="BG47" s="165"/>
      <c r="BH47" s="165">
        <v>1.8</v>
      </c>
      <c r="BI47" s="165">
        <v>21694</v>
      </c>
      <c r="BJ47" s="165"/>
      <c r="BK47" s="165">
        <v>21654</v>
      </c>
      <c r="BL47" s="165"/>
      <c r="BM47" s="165">
        <v>21644</v>
      </c>
      <c r="BN47" s="165"/>
      <c r="BO47" s="165">
        <v>1.3</v>
      </c>
      <c r="BP47" s="165">
        <v>22893</v>
      </c>
      <c r="BQ47" s="165"/>
      <c r="BR47" s="165">
        <v>0.8</v>
      </c>
      <c r="BS47" s="165"/>
    </row>
    <row r="48" spans="1:71" x14ac:dyDescent="0.25">
      <c r="A48" s="165">
        <v>2</v>
      </c>
      <c r="B48" s="165">
        <v>21309</v>
      </c>
      <c r="C48" s="165"/>
      <c r="D48" s="165"/>
      <c r="E48" s="165">
        <v>21411</v>
      </c>
      <c r="F48" s="165"/>
      <c r="G48" s="165">
        <v>21367</v>
      </c>
      <c r="H48" s="165"/>
      <c r="I48" s="165">
        <v>21390</v>
      </c>
      <c r="J48" s="165"/>
      <c r="K48" s="165"/>
      <c r="L48" s="165">
        <v>21445</v>
      </c>
      <c r="M48" s="165"/>
      <c r="N48" s="165">
        <v>21392</v>
      </c>
      <c r="O48" s="165"/>
      <c r="P48" s="165">
        <v>21390</v>
      </c>
      <c r="Q48" s="165"/>
      <c r="R48" s="165"/>
      <c r="S48" s="165">
        <v>21440</v>
      </c>
      <c r="T48" s="165"/>
      <c r="U48" s="165">
        <v>21442</v>
      </c>
      <c r="V48" s="165"/>
      <c r="W48" s="165">
        <v>21391</v>
      </c>
      <c r="X48" s="165"/>
      <c r="Y48" s="165"/>
      <c r="Z48" s="165">
        <v>21499</v>
      </c>
      <c r="AA48" s="165"/>
      <c r="AB48" s="165">
        <v>21443</v>
      </c>
      <c r="AC48" s="165"/>
      <c r="AD48" s="165">
        <v>21397</v>
      </c>
      <c r="AE48" s="165"/>
      <c r="AF48" s="165"/>
      <c r="AG48" s="165">
        <v>21513</v>
      </c>
      <c r="AH48" s="165"/>
      <c r="AI48" s="165">
        <v>21414</v>
      </c>
      <c r="AJ48" s="165"/>
      <c r="AK48" s="165">
        <v>21417</v>
      </c>
      <c r="AL48" s="165"/>
      <c r="AM48" s="165"/>
      <c r="AN48" s="165">
        <v>21576</v>
      </c>
      <c r="AO48" s="165"/>
      <c r="AP48" s="165">
        <v>21551</v>
      </c>
      <c r="AQ48" s="165"/>
      <c r="AR48" s="165">
        <v>21444</v>
      </c>
      <c r="AS48" s="165"/>
      <c r="AT48" s="165"/>
      <c r="AU48" s="165">
        <v>21627</v>
      </c>
      <c r="AV48" s="165"/>
      <c r="AW48" s="165">
        <v>21611</v>
      </c>
      <c r="AX48" s="165"/>
      <c r="AY48" s="165">
        <v>21536</v>
      </c>
      <c r="AZ48" s="165"/>
      <c r="BA48" s="165"/>
      <c r="BB48" s="165">
        <v>21912</v>
      </c>
      <c r="BC48" s="165"/>
      <c r="BD48" s="165">
        <v>21921</v>
      </c>
      <c r="BE48" s="165"/>
      <c r="BF48" s="165">
        <v>21595</v>
      </c>
      <c r="BG48" s="165"/>
      <c r="BH48" s="165"/>
      <c r="BI48" s="165">
        <v>21703</v>
      </c>
      <c r="BJ48" s="165"/>
      <c r="BK48" s="165">
        <v>21687</v>
      </c>
      <c r="BL48" s="165"/>
      <c r="BM48" s="165">
        <v>21796</v>
      </c>
      <c r="BN48" s="165"/>
      <c r="BO48" s="165"/>
      <c r="BP48" s="165">
        <v>22912</v>
      </c>
      <c r="BQ48" s="165"/>
      <c r="BR48" s="165"/>
      <c r="BS48" s="165"/>
    </row>
    <row r="49" spans="1:71" x14ac:dyDescent="0.25">
      <c r="A49" s="165">
        <v>3</v>
      </c>
      <c r="B49" s="165">
        <v>21309</v>
      </c>
      <c r="C49" s="165"/>
      <c r="D49" s="165"/>
      <c r="E49" s="165">
        <v>21415</v>
      </c>
      <c r="F49" s="165"/>
      <c r="G49" s="165">
        <v>21390</v>
      </c>
      <c r="H49" s="165"/>
      <c r="I49" s="165">
        <v>21391</v>
      </c>
      <c r="J49" s="165"/>
      <c r="K49" s="165"/>
      <c r="L49" s="165">
        <v>21475</v>
      </c>
      <c r="M49" s="165"/>
      <c r="N49" s="165">
        <v>21375</v>
      </c>
      <c r="O49" s="165"/>
      <c r="P49" s="165">
        <v>21358</v>
      </c>
      <c r="Q49" s="165"/>
      <c r="R49" s="165"/>
      <c r="S49" s="165">
        <v>21427</v>
      </c>
      <c r="T49" s="165"/>
      <c r="U49" s="165">
        <v>21395</v>
      </c>
      <c r="V49" s="165"/>
      <c r="W49" s="165">
        <v>21417</v>
      </c>
      <c r="X49" s="165"/>
      <c r="Y49" s="165"/>
      <c r="Z49" s="165">
        <v>21513</v>
      </c>
      <c r="AA49" s="165"/>
      <c r="AB49" s="165">
        <v>21443</v>
      </c>
      <c r="AC49" s="165"/>
      <c r="AD49" s="165">
        <v>21417</v>
      </c>
      <c r="AE49" s="165"/>
      <c r="AF49" s="165"/>
      <c r="AG49" s="165">
        <v>21547</v>
      </c>
      <c r="AH49" s="165"/>
      <c r="AI49" s="165">
        <v>21443</v>
      </c>
      <c r="AJ49" s="165"/>
      <c r="AK49" s="165">
        <v>21399</v>
      </c>
      <c r="AL49" s="165"/>
      <c r="AM49" s="165"/>
      <c r="AN49" s="165">
        <v>21627</v>
      </c>
      <c r="AO49" s="165"/>
      <c r="AP49" s="165">
        <v>21499</v>
      </c>
      <c r="AQ49" s="165"/>
      <c r="AR49" s="165">
        <v>21551</v>
      </c>
      <c r="AS49" s="165"/>
      <c r="AT49" s="165"/>
      <c r="AU49" s="165">
        <v>21678</v>
      </c>
      <c r="AV49" s="165"/>
      <c r="AW49" s="165">
        <v>21544</v>
      </c>
      <c r="AX49" s="165"/>
      <c r="AY49" s="165">
        <v>21544</v>
      </c>
      <c r="AZ49" s="165"/>
      <c r="BA49" s="165"/>
      <c r="BB49" s="165">
        <v>21867</v>
      </c>
      <c r="BC49" s="165"/>
      <c r="BD49" s="165">
        <v>21834</v>
      </c>
      <c r="BE49" s="165"/>
      <c r="BF49" s="165">
        <v>21822</v>
      </c>
      <c r="BG49" s="165"/>
      <c r="BH49" s="165"/>
      <c r="BI49" s="165">
        <v>21792</v>
      </c>
      <c r="BJ49" s="165"/>
      <c r="BK49" s="165">
        <v>21660</v>
      </c>
      <c r="BL49" s="165"/>
      <c r="BM49" s="165">
        <v>21717</v>
      </c>
      <c r="BN49" s="165"/>
      <c r="BO49" s="165"/>
      <c r="BP49" s="165">
        <v>23102</v>
      </c>
      <c r="BQ49" s="165"/>
      <c r="BR49" s="165"/>
      <c r="BS49" s="165"/>
    </row>
    <row r="50" spans="1:71" x14ac:dyDescent="0.25">
      <c r="A50" s="165">
        <v>4</v>
      </c>
      <c r="B50" s="165">
        <v>21390</v>
      </c>
      <c r="C50" s="165"/>
      <c r="D50" s="165"/>
      <c r="E50" s="165">
        <v>21364</v>
      </c>
      <c r="F50" s="165"/>
      <c r="G50" s="165">
        <v>21390</v>
      </c>
      <c r="H50" s="165"/>
      <c r="I50" s="165">
        <v>21309</v>
      </c>
      <c r="J50" s="165"/>
      <c r="K50" s="165"/>
      <c r="L50" s="165">
        <v>21445</v>
      </c>
      <c r="M50" s="165"/>
      <c r="N50" s="165">
        <v>21362</v>
      </c>
      <c r="O50" s="165"/>
      <c r="P50" s="165">
        <v>21377</v>
      </c>
      <c r="Q50" s="165"/>
      <c r="R50" s="165"/>
      <c r="S50" s="165">
        <v>21458</v>
      </c>
      <c r="T50" s="165"/>
      <c r="U50" s="165">
        <v>21395</v>
      </c>
      <c r="V50" s="165"/>
      <c r="W50" s="165">
        <v>21390</v>
      </c>
      <c r="X50" s="165"/>
      <c r="Y50" s="165"/>
      <c r="Z50" s="165">
        <v>21576</v>
      </c>
      <c r="AA50" s="165"/>
      <c r="AB50" s="165">
        <v>21414</v>
      </c>
      <c r="AC50" s="165"/>
      <c r="AD50" s="165">
        <v>21399</v>
      </c>
      <c r="AE50" s="165"/>
      <c r="AF50" s="165"/>
      <c r="AG50" s="165">
        <v>21576</v>
      </c>
      <c r="AH50" s="165"/>
      <c r="AI50" s="165">
        <v>21423</v>
      </c>
      <c r="AJ50" s="165"/>
      <c r="AK50" s="165">
        <v>21394</v>
      </c>
      <c r="AL50" s="165"/>
      <c r="AM50" s="165"/>
      <c r="AN50" s="165">
        <v>21621</v>
      </c>
      <c r="AO50" s="165"/>
      <c r="AP50" s="165">
        <v>21447</v>
      </c>
      <c r="AQ50" s="165"/>
      <c r="AR50" s="165">
        <v>21463</v>
      </c>
      <c r="AS50" s="165"/>
      <c r="AT50" s="165"/>
      <c r="AU50" s="165">
        <v>21624</v>
      </c>
      <c r="AV50" s="165"/>
      <c r="AW50" s="165">
        <v>21586</v>
      </c>
      <c r="AX50" s="165"/>
      <c r="AY50" s="165">
        <v>21546</v>
      </c>
      <c r="AZ50" s="165"/>
      <c r="BA50" s="165"/>
      <c r="BB50" s="165">
        <v>21872</v>
      </c>
      <c r="BC50" s="165"/>
      <c r="BD50" s="165">
        <v>21834</v>
      </c>
      <c r="BE50" s="165"/>
      <c r="BF50" s="165">
        <v>21594</v>
      </c>
      <c r="BG50" s="165"/>
      <c r="BH50" s="165"/>
      <c r="BI50" s="165">
        <v>21844</v>
      </c>
      <c r="BJ50" s="165"/>
      <c r="BK50" s="165">
        <v>21724</v>
      </c>
      <c r="BL50" s="165"/>
      <c r="BM50" s="165">
        <v>21783</v>
      </c>
      <c r="BN50" s="165"/>
      <c r="BO50" s="165"/>
      <c r="BP50" s="165">
        <v>22899</v>
      </c>
      <c r="BQ50" s="165"/>
      <c r="BR50" s="165"/>
      <c r="BS50" s="165"/>
    </row>
    <row r="51" spans="1:71" x14ac:dyDescent="0.25">
      <c r="A51" s="165">
        <v>5</v>
      </c>
      <c r="B51" s="165">
        <v>21309</v>
      </c>
      <c r="C51" s="165"/>
      <c r="D51" s="165"/>
      <c r="E51" s="165">
        <v>21390</v>
      </c>
      <c r="F51" s="165"/>
      <c r="G51" s="165">
        <v>21390</v>
      </c>
      <c r="H51" s="165"/>
      <c r="I51" s="165">
        <v>21390</v>
      </c>
      <c r="J51" s="165"/>
      <c r="K51" s="165"/>
      <c r="L51" s="165">
        <v>21423</v>
      </c>
      <c r="M51" s="165"/>
      <c r="N51" s="165">
        <v>21391</v>
      </c>
      <c r="O51" s="165"/>
      <c r="P51" s="165">
        <v>21379</v>
      </c>
      <c r="Q51" s="165"/>
      <c r="R51" s="165"/>
      <c r="S51" s="165">
        <v>21475</v>
      </c>
      <c r="T51" s="165"/>
      <c r="U51" s="165">
        <v>21399</v>
      </c>
      <c r="V51" s="165"/>
      <c r="W51" s="165">
        <v>21390</v>
      </c>
      <c r="X51" s="165"/>
      <c r="Y51" s="165"/>
      <c r="Z51" s="165">
        <v>21449</v>
      </c>
      <c r="AA51" s="165"/>
      <c r="AB51" s="165">
        <v>21414</v>
      </c>
      <c r="AC51" s="165"/>
      <c r="AD51" s="165">
        <v>21417</v>
      </c>
      <c r="AE51" s="165"/>
      <c r="AF51" s="165"/>
      <c r="AG51" s="165">
        <v>21499</v>
      </c>
      <c r="AH51" s="165"/>
      <c r="AI51" s="165">
        <v>21432</v>
      </c>
      <c r="AJ51" s="165"/>
      <c r="AK51" s="165">
        <v>21443</v>
      </c>
      <c r="AL51" s="165"/>
      <c r="AM51" s="165"/>
      <c r="AN51" s="165">
        <v>21547</v>
      </c>
      <c r="AO51" s="165"/>
      <c r="AP51" s="165">
        <v>21547</v>
      </c>
      <c r="AQ51" s="165"/>
      <c r="AR51" s="165">
        <v>21410</v>
      </c>
      <c r="AS51" s="165"/>
      <c r="AT51" s="165"/>
      <c r="AU51" s="165">
        <v>21593</v>
      </c>
      <c r="AV51" s="165"/>
      <c r="AW51" s="165">
        <v>21544</v>
      </c>
      <c r="AX51" s="165"/>
      <c r="AY51" s="165">
        <v>21486</v>
      </c>
      <c r="AZ51" s="165"/>
      <c r="BA51" s="165"/>
      <c r="BB51" s="165">
        <v>21872</v>
      </c>
      <c r="BC51" s="165"/>
      <c r="BD51" s="165">
        <v>21592</v>
      </c>
      <c r="BE51" s="165"/>
      <c r="BF51" s="165">
        <v>21585</v>
      </c>
      <c r="BG51" s="165"/>
      <c r="BH51" s="165"/>
      <c r="BI51" s="165">
        <v>21859</v>
      </c>
      <c r="BJ51" s="165"/>
      <c r="BK51" s="165">
        <v>21817</v>
      </c>
      <c r="BL51" s="165"/>
      <c r="BM51" s="165">
        <v>21855</v>
      </c>
      <c r="BN51" s="165"/>
      <c r="BO51" s="165"/>
      <c r="BP51" s="165">
        <v>22914</v>
      </c>
      <c r="BQ51" s="165"/>
      <c r="BR51" s="165"/>
      <c r="BS51" s="165"/>
    </row>
    <row r="52" spans="1:71" x14ac:dyDescent="0.25">
      <c r="A52" s="165"/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  <c r="AM52" s="165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5"/>
      <c r="AY52" s="165"/>
      <c r="AZ52" s="165"/>
      <c r="BA52" s="165"/>
      <c r="BB52" s="165"/>
      <c r="BC52" s="165"/>
      <c r="BD52" s="165"/>
      <c r="BE52" s="165"/>
      <c r="BF52" s="165"/>
      <c r="BG52" s="165"/>
      <c r="BH52" s="165"/>
      <c r="BI52" s="165"/>
      <c r="BJ52" s="165"/>
      <c r="BK52" s="165"/>
      <c r="BL52" s="165"/>
      <c r="BM52" s="165"/>
      <c r="BN52" s="165"/>
      <c r="BO52" s="165"/>
      <c r="BP52" s="165"/>
      <c r="BQ52" s="165"/>
      <c r="BR52" s="165"/>
      <c r="BS52" s="165"/>
    </row>
    <row r="53" spans="1:71" x14ac:dyDescent="0.25">
      <c r="A53" s="165" t="s">
        <v>23</v>
      </c>
      <c r="B53" s="165">
        <v>21309</v>
      </c>
      <c r="C53" s="208">
        <v>0</v>
      </c>
      <c r="D53" s="208"/>
      <c r="E53" s="165">
        <v>21309</v>
      </c>
      <c r="F53" s="208">
        <v>0</v>
      </c>
      <c r="G53" s="165">
        <v>21309</v>
      </c>
      <c r="H53" s="208">
        <v>0</v>
      </c>
      <c r="I53" s="165">
        <v>21309</v>
      </c>
      <c r="J53" s="208">
        <v>0</v>
      </c>
      <c r="K53" s="208"/>
      <c r="L53" s="165">
        <v>21375</v>
      </c>
      <c r="M53" s="208">
        <v>3.0972828382373643E-3</v>
      </c>
      <c r="N53" s="165">
        <v>21359</v>
      </c>
      <c r="O53" s="208">
        <v>2.3464263926040638E-3</v>
      </c>
      <c r="P53" s="165">
        <v>21313</v>
      </c>
      <c r="Q53" s="208">
        <v>1.8771411140832512E-4</v>
      </c>
      <c r="R53" s="208"/>
      <c r="S53" s="165">
        <v>21394</v>
      </c>
      <c r="T53" s="208">
        <v>3.9889248674269085E-3</v>
      </c>
      <c r="U53" s="165">
        <v>21390</v>
      </c>
      <c r="V53" s="208">
        <v>3.8012107560185839E-3</v>
      </c>
      <c r="W53" s="165">
        <v>21378</v>
      </c>
      <c r="X53" s="208">
        <v>3.2380684217936085E-3</v>
      </c>
      <c r="Y53" s="208"/>
      <c r="Z53" s="165">
        <v>21443</v>
      </c>
      <c r="AA53" s="208">
        <v>6.2884227321788914E-3</v>
      </c>
      <c r="AB53" s="165">
        <v>21399</v>
      </c>
      <c r="AC53" s="208">
        <v>4.2235675066873155E-3</v>
      </c>
      <c r="AD53" s="165">
        <v>21394</v>
      </c>
      <c r="AE53" s="208">
        <v>3.9889248674269085E-3</v>
      </c>
      <c r="AF53" s="208"/>
      <c r="AG53" s="165">
        <v>21447</v>
      </c>
      <c r="AH53" s="208">
        <v>6.476136843587217E-3</v>
      </c>
      <c r="AI53" s="165">
        <v>21405</v>
      </c>
      <c r="AJ53" s="208">
        <v>4.505138673799803E-3</v>
      </c>
      <c r="AK53" s="165">
        <v>21382</v>
      </c>
      <c r="AL53" s="208">
        <v>3.4257825332019336E-3</v>
      </c>
      <c r="AM53" s="208"/>
      <c r="AN53" s="165">
        <v>21516</v>
      </c>
      <c r="AO53" s="208">
        <v>9.714205265380825E-3</v>
      </c>
      <c r="AP53" s="165">
        <v>21447</v>
      </c>
      <c r="AQ53" s="208">
        <v>6.476136843587217E-3</v>
      </c>
      <c r="AR53" s="165">
        <v>21395</v>
      </c>
      <c r="AS53" s="208">
        <v>4.0358533952789899E-3</v>
      </c>
      <c r="AT53" s="208"/>
      <c r="AU53" s="165">
        <v>21557</v>
      </c>
      <c r="AV53" s="208">
        <v>1.1638274907316157E-2</v>
      </c>
      <c r="AW53" s="165">
        <v>21510</v>
      </c>
      <c r="AX53" s="208">
        <v>9.4326340982683367E-3</v>
      </c>
      <c r="AY53" s="165">
        <v>21470</v>
      </c>
      <c r="AZ53" s="208">
        <v>7.5554929841850863E-3</v>
      </c>
      <c r="BA53" s="208"/>
      <c r="BB53" s="165">
        <v>21564</v>
      </c>
      <c r="BC53" s="208">
        <v>1.1966774602280726E-2</v>
      </c>
      <c r="BD53" s="165">
        <v>21515</v>
      </c>
      <c r="BE53" s="208">
        <v>9.6672767375287436E-3</v>
      </c>
      <c r="BF53" s="165">
        <v>21515</v>
      </c>
      <c r="BG53" s="208">
        <v>9.6672767375287436E-3</v>
      </c>
      <c r="BH53" s="208"/>
      <c r="BI53" s="165">
        <v>21694</v>
      </c>
      <c r="BJ53" s="208">
        <v>1.8067483223051291E-2</v>
      </c>
      <c r="BK53" s="165">
        <v>21654</v>
      </c>
      <c r="BL53" s="208">
        <v>1.6190342108968043E-2</v>
      </c>
      <c r="BM53" s="165">
        <v>21644</v>
      </c>
      <c r="BN53" s="208">
        <v>1.5721056830447229E-2</v>
      </c>
      <c r="BO53" s="208"/>
      <c r="BP53" s="165">
        <v>22893</v>
      </c>
      <c r="BQ53" s="208">
        <v>7.4334788117696754E-2</v>
      </c>
      <c r="BR53" s="165"/>
      <c r="BS53" s="165"/>
    </row>
    <row r="54" spans="1:71" x14ac:dyDescent="0.25">
      <c r="A54" s="165" t="s">
        <v>24</v>
      </c>
      <c r="B54" s="165">
        <v>21325.200000000001</v>
      </c>
      <c r="C54" s="208">
        <v>7.6024215120375086E-4</v>
      </c>
      <c r="D54" s="165"/>
      <c r="E54" s="165">
        <v>21377.8</v>
      </c>
      <c r="F54" s="208">
        <v>3.2286827162231581E-3</v>
      </c>
      <c r="G54" s="165">
        <v>21369.200000000001</v>
      </c>
      <c r="H54" s="208">
        <v>2.8250973766953272E-3</v>
      </c>
      <c r="I54" s="165">
        <v>21357.8</v>
      </c>
      <c r="J54" s="208">
        <v>2.2901121591815325E-3</v>
      </c>
      <c r="K54" s="165"/>
      <c r="L54" s="165">
        <v>21432.6</v>
      </c>
      <c r="M54" s="208">
        <v>5.8003660425171777E-3</v>
      </c>
      <c r="N54" s="165">
        <v>21375.8</v>
      </c>
      <c r="O54" s="208">
        <v>3.1348256605189953E-3</v>
      </c>
      <c r="P54" s="165">
        <v>21363.4</v>
      </c>
      <c r="Q54" s="208">
        <v>2.5529119151532901E-3</v>
      </c>
      <c r="R54" s="165"/>
      <c r="S54" s="165">
        <v>21438.799999999999</v>
      </c>
      <c r="T54" s="208">
        <v>6.0913229152001159E-3</v>
      </c>
      <c r="U54" s="165">
        <v>21404.2</v>
      </c>
      <c r="V54" s="208">
        <v>4.4675958515181724E-3</v>
      </c>
      <c r="W54" s="165">
        <v>21393.200000000001</v>
      </c>
      <c r="X54" s="208">
        <v>3.951382045145278E-3</v>
      </c>
      <c r="Y54" s="165"/>
      <c r="Z54" s="165">
        <v>21496</v>
      </c>
      <c r="AA54" s="208">
        <v>8.775634708339199E-3</v>
      </c>
      <c r="AB54" s="165">
        <v>21422.6</v>
      </c>
      <c r="AC54" s="208">
        <v>5.3310807639963655E-3</v>
      </c>
      <c r="AD54" s="165">
        <v>21404.799999999999</v>
      </c>
      <c r="AE54" s="208">
        <v>4.4957529682293522E-3</v>
      </c>
      <c r="AF54" s="165"/>
      <c r="AG54" s="165">
        <v>21516.400000000001</v>
      </c>
      <c r="AH54" s="208">
        <v>9.7329766765217266E-3</v>
      </c>
      <c r="AI54" s="165">
        <v>21423.4</v>
      </c>
      <c r="AJ54" s="208">
        <v>5.368623586278167E-3</v>
      </c>
      <c r="AK54" s="165">
        <v>21407</v>
      </c>
      <c r="AL54" s="208">
        <v>4.5989957295039657E-3</v>
      </c>
      <c r="AM54" s="165"/>
      <c r="AN54" s="165">
        <v>21577.4</v>
      </c>
      <c r="AO54" s="208">
        <v>1.2595616875498684E-2</v>
      </c>
      <c r="AP54" s="165">
        <v>21498.2</v>
      </c>
      <c r="AQ54" s="208">
        <v>8.8788774696138117E-3</v>
      </c>
      <c r="AR54" s="165">
        <v>21452.6</v>
      </c>
      <c r="AS54" s="208">
        <v>6.7389365995588037E-3</v>
      </c>
      <c r="AT54" s="165"/>
      <c r="AU54" s="165">
        <v>21615.8</v>
      </c>
      <c r="AV54" s="208">
        <v>1.4397672345018502E-2</v>
      </c>
      <c r="AW54" s="165">
        <v>21559</v>
      </c>
      <c r="AX54" s="208">
        <v>1.173213196302032E-2</v>
      </c>
      <c r="AY54" s="165">
        <v>21516.400000000001</v>
      </c>
      <c r="AZ54" s="208">
        <v>9.7329766765217266E-3</v>
      </c>
      <c r="BA54" s="165"/>
      <c r="BB54" s="165">
        <v>21817.4</v>
      </c>
      <c r="BC54" s="208">
        <v>2.385846355999819E-2</v>
      </c>
      <c r="BD54" s="165">
        <v>21739.200000000001</v>
      </c>
      <c r="BE54" s="208">
        <v>2.0188652681965402E-2</v>
      </c>
      <c r="BF54" s="165">
        <v>21622.2</v>
      </c>
      <c r="BG54" s="208">
        <v>1.4698014923271892E-2</v>
      </c>
      <c r="BH54" s="165"/>
      <c r="BI54" s="165">
        <v>21778.400000000001</v>
      </c>
      <c r="BJ54" s="208">
        <v>2.2028250973767021E-2</v>
      </c>
      <c r="BK54" s="165">
        <v>21708.400000000001</v>
      </c>
      <c r="BL54" s="208">
        <v>1.8743254024121331E-2</v>
      </c>
      <c r="BM54" s="165">
        <v>21759</v>
      </c>
      <c r="BN54" s="208">
        <v>2.1117837533436577E-2</v>
      </c>
      <c r="BO54" s="165"/>
      <c r="BP54" s="165">
        <v>22944</v>
      </c>
      <c r="BQ54" s="208">
        <v>7.6728143038152896E-2</v>
      </c>
      <c r="BR54" s="165"/>
      <c r="BS54" s="165"/>
    </row>
    <row r="55" spans="1:71" x14ac:dyDescent="0.25">
      <c r="A55" s="165" t="s">
        <v>25</v>
      </c>
      <c r="B55" s="165">
        <v>36.22430123549659</v>
      </c>
      <c r="C55" s="208">
        <v>1.6999531294521841E-3</v>
      </c>
      <c r="D55" s="165"/>
      <c r="E55" s="165">
        <v>43.47067977384296</v>
      </c>
      <c r="F55" s="208">
        <v>2.0400150065156956E-3</v>
      </c>
      <c r="G55" s="165">
        <v>35.095583767762008</v>
      </c>
      <c r="H55" s="208">
        <v>1.646984080330471E-3</v>
      </c>
      <c r="I55" s="165">
        <v>44.549971941629771</v>
      </c>
      <c r="J55" s="208">
        <v>2.0906645990722123E-3</v>
      </c>
      <c r="K55" s="165"/>
      <c r="L55" s="165">
        <v>37.13219627223792</v>
      </c>
      <c r="M55" s="208">
        <v>1.742559306970666E-3</v>
      </c>
      <c r="N55" s="165">
        <v>15.546703830716016</v>
      </c>
      <c r="O55" s="208">
        <v>7.2958392372781528E-4</v>
      </c>
      <c r="P55" s="165">
        <v>30.435177016077958</v>
      </c>
      <c r="Q55" s="208">
        <v>1.4282780522820386E-3</v>
      </c>
      <c r="R55" s="165"/>
      <c r="S55" s="165">
        <v>30.930567405076811</v>
      </c>
      <c r="T55" s="208">
        <v>1.4515259939498245E-3</v>
      </c>
      <c r="U55" s="165">
        <v>21.370540470470086</v>
      </c>
      <c r="V55" s="208">
        <v>1.0028880036824857E-3</v>
      </c>
      <c r="W55" s="165">
        <v>14.342245291445828</v>
      </c>
      <c r="X55" s="208">
        <v>6.7306045762099715E-4</v>
      </c>
      <c r="Y55" s="165"/>
      <c r="Z55" s="165">
        <v>54.120236510939236</v>
      </c>
      <c r="AA55" s="208">
        <v>2.539783026464838E-3</v>
      </c>
      <c r="AB55" s="165">
        <v>19.60357110324545</v>
      </c>
      <c r="AC55" s="208">
        <v>9.1996673251890982E-4</v>
      </c>
      <c r="AD55" s="165">
        <v>11.278297743897348</v>
      </c>
      <c r="AE55" s="208">
        <v>5.2927390979855217E-4</v>
      </c>
      <c r="AF55" s="165"/>
      <c r="AG55" s="165">
        <v>49.038760180086122</v>
      </c>
      <c r="AH55" s="208">
        <v>2.301316822942706E-3</v>
      </c>
      <c r="AI55" s="165">
        <v>14.876155417311288</v>
      </c>
      <c r="AJ55" s="208">
        <v>6.9811607383318266E-4</v>
      </c>
      <c r="AK55" s="165">
        <v>23.73815494093844</v>
      </c>
      <c r="AL55" s="208">
        <v>1.1139966653028505E-3</v>
      </c>
      <c r="AM55" s="165"/>
      <c r="AN55" s="165">
        <v>47.584661394192985</v>
      </c>
      <c r="AO55" s="208">
        <v>2.2330781075692425E-3</v>
      </c>
      <c r="AP55" s="165">
        <v>51.021564068538709</v>
      </c>
      <c r="AQ55" s="208">
        <v>2.3943668904471685E-3</v>
      </c>
      <c r="AR55" s="165">
        <v>61.231527826765848</v>
      </c>
      <c r="AS55" s="208">
        <v>2.8735054590438712E-3</v>
      </c>
      <c r="AT55" s="165"/>
      <c r="AU55" s="165">
        <v>44.82967767004353</v>
      </c>
      <c r="AV55" s="208">
        <v>2.1037907771384642E-3</v>
      </c>
      <c r="AW55" s="165">
        <v>39.635842365212831</v>
      </c>
      <c r="AX55" s="208">
        <v>1.8600517323765936E-3</v>
      </c>
      <c r="AY55" s="165">
        <v>35.70434147271169</v>
      </c>
      <c r="AZ55" s="208">
        <v>1.6755521832423712E-3</v>
      </c>
      <c r="BA55" s="165"/>
      <c r="BB55" s="165">
        <v>142.81386487312778</v>
      </c>
      <c r="BC55" s="208">
        <v>6.7020444353619495E-3</v>
      </c>
      <c r="BD55" s="165">
        <v>175.32740801141162</v>
      </c>
      <c r="BE55" s="208">
        <v>8.2278571500967491E-3</v>
      </c>
      <c r="BF55" s="165">
        <v>116.54484115566849</v>
      </c>
      <c r="BG55" s="208">
        <v>5.4692778241901777E-3</v>
      </c>
      <c r="BH55" s="165"/>
      <c r="BI55" s="165">
        <v>77.125222852190191</v>
      </c>
      <c r="BJ55" s="208">
        <v>3.619373168716983E-3</v>
      </c>
      <c r="BK55" s="165">
        <v>66.703073392460709</v>
      </c>
      <c r="BL55" s="208">
        <v>3.1302770375175142E-3</v>
      </c>
      <c r="BM55" s="165">
        <v>80.854808143981145</v>
      </c>
      <c r="BN55" s="208">
        <v>3.7943971159595073E-3</v>
      </c>
      <c r="BO55" s="165"/>
      <c r="BP55" s="165">
        <v>88.760914821784027</v>
      </c>
      <c r="BQ55" s="208">
        <v>4.1654190633903061E-3</v>
      </c>
      <c r="BR55" s="165"/>
      <c r="BS55" s="165"/>
    </row>
    <row r="56" spans="1:71" x14ac:dyDescent="0.25">
      <c r="A56" s="165" t="s">
        <v>29</v>
      </c>
      <c r="B56" s="165">
        <v>21390</v>
      </c>
      <c r="C56" s="208">
        <v>3.8012107560185839E-3</v>
      </c>
      <c r="D56" s="165"/>
      <c r="E56" s="165">
        <v>21415</v>
      </c>
      <c r="F56" s="208">
        <v>4.974423952320616E-3</v>
      </c>
      <c r="G56" s="165">
        <v>21390</v>
      </c>
      <c r="H56" s="208">
        <v>3.8012107560185839E-3</v>
      </c>
      <c r="I56" s="165">
        <v>21391</v>
      </c>
      <c r="J56" s="208">
        <v>3.8481392838706648E-3</v>
      </c>
      <c r="K56" s="165"/>
      <c r="L56" s="165">
        <v>21475</v>
      </c>
      <c r="M56" s="208">
        <v>7.7901356234454924E-3</v>
      </c>
      <c r="N56" s="165">
        <v>21392</v>
      </c>
      <c r="O56" s="208">
        <v>3.8950678117227462E-3</v>
      </c>
      <c r="P56" s="165">
        <v>21390</v>
      </c>
      <c r="Q56" s="208">
        <v>3.8012107560185839E-3</v>
      </c>
      <c r="R56" s="165"/>
      <c r="S56" s="165">
        <v>21475</v>
      </c>
      <c r="T56" s="208">
        <v>7.7901356234454924E-3</v>
      </c>
      <c r="U56" s="165">
        <v>21442</v>
      </c>
      <c r="V56" s="208">
        <v>6.24149420432681E-3</v>
      </c>
      <c r="W56" s="165">
        <v>21417</v>
      </c>
      <c r="X56" s="208">
        <v>5.0682810080247779E-3</v>
      </c>
      <c r="Y56" s="165"/>
      <c r="Z56" s="165">
        <v>21576</v>
      </c>
      <c r="AA56" s="208">
        <v>1.2529916936505701E-2</v>
      </c>
      <c r="AB56" s="165">
        <v>21443</v>
      </c>
      <c r="AC56" s="208">
        <v>6.2884227321788914E-3</v>
      </c>
      <c r="AD56" s="165">
        <v>21417</v>
      </c>
      <c r="AE56" s="208">
        <v>5.0682810080247779E-3</v>
      </c>
      <c r="AF56" s="165"/>
      <c r="AG56" s="165">
        <v>21576</v>
      </c>
      <c r="AH56" s="208">
        <v>1.2529916936505701E-2</v>
      </c>
      <c r="AI56" s="165">
        <v>21443</v>
      </c>
      <c r="AJ56" s="208">
        <v>6.2884227321788914E-3</v>
      </c>
      <c r="AK56" s="165">
        <v>21443</v>
      </c>
      <c r="AL56" s="208">
        <v>6.2884227321788914E-3</v>
      </c>
      <c r="AM56" s="165"/>
      <c r="AN56" s="165">
        <v>21627</v>
      </c>
      <c r="AO56" s="208">
        <v>1.4923271856961847E-2</v>
      </c>
      <c r="AP56" s="165">
        <v>21551</v>
      </c>
      <c r="AQ56" s="208">
        <v>1.135670374020367E-2</v>
      </c>
      <c r="AR56" s="165">
        <v>21551</v>
      </c>
      <c r="AS56" s="208">
        <v>1.135670374020367E-2</v>
      </c>
      <c r="AT56" s="165"/>
      <c r="AU56" s="165">
        <v>21678</v>
      </c>
      <c r="AV56" s="208">
        <v>1.7316626777417993E-2</v>
      </c>
      <c r="AW56" s="165">
        <v>21611</v>
      </c>
      <c r="AX56" s="208">
        <v>1.4172415411328547E-2</v>
      </c>
      <c r="AY56" s="165">
        <v>21546</v>
      </c>
      <c r="AZ56" s="208">
        <v>1.1122061100943263E-2</v>
      </c>
      <c r="BA56" s="165"/>
      <c r="BB56" s="165">
        <v>21912</v>
      </c>
      <c r="BC56" s="208">
        <v>2.8297902294805014E-2</v>
      </c>
      <c r="BD56" s="165">
        <v>21921</v>
      </c>
      <c r="BE56" s="208">
        <v>2.8720259045473744E-2</v>
      </c>
      <c r="BF56" s="165">
        <v>21822</v>
      </c>
      <c r="BG56" s="208">
        <v>2.4074334788117695E-2</v>
      </c>
      <c r="BH56" s="165"/>
      <c r="BI56" s="165">
        <v>21859</v>
      </c>
      <c r="BJ56" s="208">
        <v>2.5810690318644705E-2</v>
      </c>
      <c r="BK56" s="165">
        <v>21817</v>
      </c>
      <c r="BL56" s="208">
        <v>2.383969214885729E-2</v>
      </c>
      <c r="BM56" s="165">
        <v>21855</v>
      </c>
      <c r="BN56" s="208">
        <v>2.562297620723638E-2</v>
      </c>
      <c r="BO56" s="165"/>
      <c r="BP56" s="165">
        <v>23102</v>
      </c>
      <c r="BQ56" s="208">
        <v>8.4142850438781738E-2</v>
      </c>
      <c r="BR56" s="165"/>
      <c r="BS56" s="165"/>
    </row>
    <row r="57" spans="1:71" x14ac:dyDescent="0.25">
      <c r="A57" s="165"/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65"/>
      <c r="AL57" s="165"/>
      <c r="AM57" s="165"/>
      <c r="AN57" s="165"/>
      <c r="AO57" s="165"/>
      <c r="AP57" s="165"/>
      <c r="AQ57" s="165"/>
      <c r="AR57" s="165"/>
      <c r="AS57" s="165"/>
      <c r="AT57" s="165"/>
      <c r="AU57" s="165"/>
      <c r="AV57" s="165"/>
      <c r="AW57" s="165"/>
      <c r="AX57" s="165"/>
      <c r="AY57" s="165"/>
      <c r="AZ57" s="165"/>
      <c r="BA57" s="165"/>
      <c r="BB57" s="165"/>
      <c r="BC57" s="165"/>
      <c r="BD57" s="165"/>
      <c r="BE57" s="165"/>
      <c r="BF57" s="165"/>
      <c r="BG57" s="165"/>
      <c r="BH57" s="165"/>
      <c r="BI57" s="165"/>
      <c r="BJ57" s="165"/>
      <c r="BK57" s="165"/>
      <c r="BL57" s="165"/>
      <c r="BM57" s="165"/>
      <c r="BN57" s="165"/>
      <c r="BO57" s="165"/>
      <c r="BP57" s="165"/>
      <c r="BQ57" s="165"/>
      <c r="BR57" s="165"/>
      <c r="BS57" s="165"/>
    </row>
    <row r="58" spans="1:71" x14ac:dyDescent="0.25">
      <c r="A58" s="165" t="s">
        <v>11</v>
      </c>
      <c r="B58" s="165">
        <v>100</v>
      </c>
      <c r="C58" s="165"/>
      <c r="D58" s="165"/>
      <c r="E58" s="165">
        <v>90</v>
      </c>
      <c r="F58" s="165"/>
      <c r="G58" s="165"/>
      <c r="H58" s="165"/>
      <c r="I58" s="165"/>
      <c r="J58" s="165"/>
      <c r="K58" s="165"/>
      <c r="L58" s="165">
        <v>80</v>
      </c>
      <c r="M58" s="165"/>
      <c r="N58" s="165"/>
      <c r="O58" s="165"/>
      <c r="P58" s="165"/>
      <c r="Q58" s="165"/>
      <c r="R58" s="165"/>
      <c r="S58" s="165">
        <v>70</v>
      </c>
      <c r="T58" s="165"/>
      <c r="U58" s="165"/>
      <c r="V58" s="165"/>
      <c r="W58" s="165"/>
      <c r="X58" s="165"/>
      <c r="Y58" s="165"/>
      <c r="Z58" s="165">
        <v>60</v>
      </c>
      <c r="AA58" s="165"/>
      <c r="AB58" s="165"/>
      <c r="AC58" s="165"/>
      <c r="AD58" s="165"/>
      <c r="AE58" s="165"/>
      <c r="AF58" s="165"/>
      <c r="AG58" s="165">
        <v>50</v>
      </c>
      <c r="AH58" s="165"/>
      <c r="AI58" s="165"/>
      <c r="AJ58" s="165"/>
      <c r="AK58" s="165"/>
      <c r="AL58" s="165"/>
      <c r="AM58" s="165"/>
      <c r="AN58" s="165">
        <v>40</v>
      </c>
      <c r="AO58" s="165"/>
      <c r="AP58" s="165"/>
      <c r="AQ58" s="165"/>
      <c r="AR58" s="165"/>
      <c r="AS58" s="165"/>
      <c r="AT58" s="165"/>
      <c r="AU58" s="165">
        <v>30</v>
      </c>
      <c r="AV58" s="165"/>
      <c r="AW58" s="165"/>
      <c r="AX58" s="165"/>
      <c r="AY58" s="165"/>
      <c r="AZ58" s="165"/>
      <c r="BA58" s="165"/>
      <c r="BB58" s="165">
        <v>20</v>
      </c>
      <c r="BC58" s="165"/>
      <c r="BD58" s="165"/>
      <c r="BE58" s="165"/>
      <c r="BF58" s="165"/>
      <c r="BG58" s="165"/>
      <c r="BH58" s="165"/>
      <c r="BI58" s="165">
        <v>10</v>
      </c>
      <c r="BJ58" s="165"/>
      <c r="BK58" s="165"/>
      <c r="BL58" s="165"/>
      <c r="BM58" s="165"/>
      <c r="BN58" s="165"/>
      <c r="BO58" s="165"/>
      <c r="BP58" s="165">
        <v>0</v>
      </c>
      <c r="BQ58" s="165"/>
      <c r="BR58" s="165"/>
      <c r="BS58" s="165" t="s">
        <v>22</v>
      </c>
    </row>
    <row r="59" spans="1:71" x14ac:dyDescent="0.25">
      <c r="A59" s="165"/>
      <c r="B59" s="165" t="s">
        <v>26</v>
      </c>
      <c r="C59" s="165"/>
      <c r="D59" s="165" t="s">
        <v>21</v>
      </c>
      <c r="E59" s="165" t="s">
        <v>20</v>
      </c>
      <c r="F59" s="165"/>
      <c r="G59" s="165" t="s">
        <v>16</v>
      </c>
      <c r="H59" s="165"/>
      <c r="I59" s="165" t="s">
        <v>15</v>
      </c>
      <c r="J59" s="165"/>
      <c r="K59" s="165" t="s">
        <v>21</v>
      </c>
      <c r="L59" s="165" t="s">
        <v>20</v>
      </c>
      <c r="M59" s="165"/>
      <c r="N59" s="165" t="s">
        <v>16</v>
      </c>
      <c r="O59" s="165"/>
      <c r="P59" s="165" t="s">
        <v>15</v>
      </c>
      <c r="Q59" s="165"/>
      <c r="R59" s="165" t="s">
        <v>21</v>
      </c>
      <c r="S59" s="165" t="s">
        <v>20</v>
      </c>
      <c r="T59" s="165"/>
      <c r="U59" s="165" t="s">
        <v>16</v>
      </c>
      <c r="V59" s="165"/>
      <c r="W59" s="165" t="s">
        <v>15</v>
      </c>
      <c r="X59" s="165"/>
      <c r="Y59" s="165" t="s">
        <v>21</v>
      </c>
      <c r="Z59" s="165" t="s">
        <v>20</v>
      </c>
      <c r="AA59" s="165"/>
      <c r="AB59" s="165" t="s">
        <v>16</v>
      </c>
      <c r="AC59" s="165"/>
      <c r="AD59" s="165" t="s">
        <v>15</v>
      </c>
      <c r="AE59" s="165"/>
      <c r="AF59" s="165" t="s">
        <v>21</v>
      </c>
      <c r="AG59" s="165" t="s">
        <v>20</v>
      </c>
      <c r="AH59" s="165"/>
      <c r="AI59" s="165" t="s">
        <v>16</v>
      </c>
      <c r="AJ59" s="165"/>
      <c r="AK59" s="165" t="s">
        <v>15</v>
      </c>
      <c r="AL59" s="165"/>
      <c r="AM59" s="165" t="s">
        <v>21</v>
      </c>
      <c r="AN59" s="165" t="s">
        <v>20</v>
      </c>
      <c r="AO59" s="165"/>
      <c r="AP59" s="165" t="s">
        <v>16</v>
      </c>
      <c r="AQ59" s="165"/>
      <c r="AR59" s="165" t="s">
        <v>15</v>
      </c>
      <c r="AS59" s="165"/>
      <c r="AT59" s="165" t="s">
        <v>21</v>
      </c>
      <c r="AU59" s="165" t="s">
        <v>20</v>
      </c>
      <c r="AV59" s="165"/>
      <c r="AW59" s="165" t="s">
        <v>16</v>
      </c>
      <c r="AX59" s="165"/>
      <c r="AY59" s="165" t="s">
        <v>15</v>
      </c>
      <c r="AZ59" s="165"/>
      <c r="BA59" s="165" t="s">
        <v>21</v>
      </c>
      <c r="BB59" s="165" t="s">
        <v>20</v>
      </c>
      <c r="BC59" s="165"/>
      <c r="BD59" s="165" t="s">
        <v>16</v>
      </c>
      <c r="BE59" s="165"/>
      <c r="BF59" s="165" t="s">
        <v>15</v>
      </c>
      <c r="BG59" s="165"/>
      <c r="BH59" s="165" t="s">
        <v>21</v>
      </c>
      <c r="BI59" s="165" t="s">
        <v>20</v>
      </c>
      <c r="BJ59" s="165"/>
      <c r="BK59" s="165" t="s">
        <v>16</v>
      </c>
      <c r="BL59" s="165"/>
      <c r="BM59" s="165" t="s">
        <v>15</v>
      </c>
      <c r="BN59" s="165"/>
      <c r="BO59" s="165" t="s">
        <v>21</v>
      </c>
      <c r="BP59" s="165" t="s">
        <v>26</v>
      </c>
      <c r="BQ59" s="165"/>
      <c r="BR59" s="165" t="s">
        <v>21</v>
      </c>
      <c r="BS59" s="165">
        <v>20749</v>
      </c>
    </row>
    <row r="60" spans="1:71" x14ac:dyDescent="0.25">
      <c r="A60" s="165"/>
      <c r="B60" s="165" t="s">
        <v>27</v>
      </c>
      <c r="C60" s="165" t="s">
        <v>28</v>
      </c>
      <c r="D60" s="165"/>
      <c r="E60" s="165" t="s">
        <v>27</v>
      </c>
      <c r="F60" s="165" t="s">
        <v>28</v>
      </c>
      <c r="G60" s="165" t="s">
        <v>27</v>
      </c>
      <c r="H60" s="165" t="s">
        <v>28</v>
      </c>
      <c r="I60" s="165" t="s">
        <v>27</v>
      </c>
      <c r="J60" s="165" t="s">
        <v>28</v>
      </c>
      <c r="K60" s="165"/>
      <c r="L60" s="165" t="s">
        <v>27</v>
      </c>
      <c r="M60" s="165" t="s">
        <v>28</v>
      </c>
      <c r="N60" s="165" t="s">
        <v>27</v>
      </c>
      <c r="O60" s="165" t="s">
        <v>28</v>
      </c>
      <c r="P60" s="165" t="s">
        <v>27</v>
      </c>
      <c r="Q60" s="165" t="s">
        <v>28</v>
      </c>
      <c r="R60" s="165"/>
      <c r="S60" s="165" t="s">
        <v>27</v>
      </c>
      <c r="T60" s="165" t="s">
        <v>28</v>
      </c>
      <c r="U60" s="165" t="s">
        <v>27</v>
      </c>
      <c r="V60" s="165" t="s">
        <v>28</v>
      </c>
      <c r="W60" s="165" t="s">
        <v>27</v>
      </c>
      <c r="X60" s="165" t="s">
        <v>28</v>
      </c>
      <c r="Y60" s="165"/>
      <c r="Z60" s="165" t="s">
        <v>27</v>
      </c>
      <c r="AA60" s="165" t="s">
        <v>28</v>
      </c>
      <c r="AB60" s="165" t="s">
        <v>27</v>
      </c>
      <c r="AC60" s="165" t="s">
        <v>28</v>
      </c>
      <c r="AD60" s="165" t="s">
        <v>27</v>
      </c>
      <c r="AE60" s="165" t="s">
        <v>28</v>
      </c>
      <c r="AF60" s="165"/>
      <c r="AG60" s="165" t="s">
        <v>27</v>
      </c>
      <c r="AH60" s="165" t="s">
        <v>28</v>
      </c>
      <c r="AI60" s="165" t="s">
        <v>27</v>
      </c>
      <c r="AJ60" s="165" t="s">
        <v>28</v>
      </c>
      <c r="AK60" s="165" t="s">
        <v>27</v>
      </c>
      <c r="AL60" s="165" t="s">
        <v>28</v>
      </c>
      <c r="AM60" s="165"/>
      <c r="AN60" s="165" t="s">
        <v>27</v>
      </c>
      <c r="AO60" s="165" t="s">
        <v>28</v>
      </c>
      <c r="AP60" s="165" t="s">
        <v>27</v>
      </c>
      <c r="AQ60" s="165" t="s">
        <v>28</v>
      </c>
      <c r="AR60" s="165" t="s">
        <v>27</v>
      </c>
      <c r="AS60" s="165" t="s">
        <v>28</v>
      </c>
      <c r="AT60" s="165"/>
      <c r="AU60" s="165" t="s">
        <v>27</v>
      </c>
      <c r="AV60" s="165" t="s">
        <v>28</v>
      </c>
      <c r="AW60" s="165" t="s">
        <v>27</v>
      </c>
      <c r="AX60" s="165" t="s">
        <v>28</v>
      </c>
      <c r="AY60" s="165" t="s">
        <v>27</v>
      </c>
      <c r="AZ60" s="165" t="s">
        <v>28</v>
      </c>
      <c r="BA60" s="165"/>
      <c r="BB60" s="165" t="s">
        <v>27</v>
      </c>
      <c r="BC60" s="165" t="s">
        <v>28</v>
      </c>
      <c r="BD60" s="165" t="s">
        <v>27</v>
      </c>
      <c r="BE60" s="165" t="s">
        <v>28</v>
      </c>
      <c r="BF60" s="165" t="s">
        <v>27</v>
      </c>
      <c r="BG60" s="165" t="s">
        <v>28</v>
      </c>
      <c r="BH60" s="165"/>
      <c r="BI60" s="165" t="s">
        <v>27</v>
      </c>
      <c r="BJ60" s="165" t="s">
        <v>28</v>
      </c>
      <c r="BK60" s="165" t="s">
        <v>27</v>
      </c>
      <c r="BL60" s="165" t="s">
        <v>28</v>
      </c>
      <c r="BM60" s="165" t="s">
        <v>27</v>
      </c>
      <c r="BN60" s="165" t="s">
        <v>28</v>
      </c>
      <c r="BO60" s="165"/>
      <c r="BP60" s="165" t="s">
        <v>27</v>
      </c>
      <c r="BQ60" s="165" t="s">
        <v>28</v>
      </c>
      <c r="BR60" s="165"/>
      <c r="BS60" s="165"/>
    </row>
    <row r="61" spans="1:71" x14ac:dyDescent="0.25">
      <c r="A61" s="165">
        <v>1</v>
      </c>
      <c r="B61" s="165">
        <v>20770</v>
      </c>
      <c r="C61" s="165"/>
      <c r="D61" s="165">
        <v>5.3</v>
      </c>
      <c r="E61" s="165">
        <v>20770</v>
      </c>
      <c r="F61" s="165"/>
      <c r="G61" s="165">
        <v>20770</v>
      </c>
      <c r="H61" s="165"/>
      <c r="I61" s="165">
        <v>20770</v>
      </c>
      <c r="J61" s="165"/>
      <c r="K61" s="165">
        <v>4.8</v>
      </c>
      <c r="L61" s="165">
        <v>20795</v>
      </c>
      <c r="M61" s="165"/>
      <c r="N61" s="165">
        <v>20775</v>
      </c>
      <c r="O61" s="165"/>
      <c r="P61" s="165">
        <v>20770</v>
      </c>
      <c r="Q61" s="165"/>
      <c r="R61" s="165">
        <v>4.3</v>
      </c>
      <c r="S61" s="165">
        <v>20814</v>
      </c>
      <c r="T61" s="165"/>
      <c r="U61" s="165">
        <v>20786</v>
      </c>
      <c r="V61" s="165"/>
      <c r="W61" s="165">
        <v>20786</v>
      </c>
      <c r="X61" s="165"/>
      <c r="Y61" s="165">
        <v>3.7</v>
      </c>
      <c r="Z61" s="165">
        <v>20828</v>
      </c>
      <c r="AA61" s="165"/>
      <c r="AB61" s="165">
        <v>20786</v>
      </c>
      <c r="AC61" s="165"/>
      <c r="AD61" s="165">
        <v>20786</v>
      </c>
      <c r="AE61" s="165"/>
      <c r="AF61" s="165">
        <v>3.3</v>
      </c>
      <c r="AG61" s="165">
        <v>20862</v>
      </c>
      <c r="AH61" s="165"/>
      <c r="AI61" s="165">
        <v>20786</v>
      </c>
      <c r="AJ61" s="165"/>
      <c r="AK61" s="165">
        <v>20786</v>
      </c>
      <c r="AL61" s="165"/>
      <c r="AM61" s="165">
        <v>2.9</v>
      </c>
      <c r="AN61" s="165">
        <v>20890</v>
      </c>
      <c r="AO61" s="165"/>
      <c r="AP61" s="165">
        <v>20786</v>
      </c>
      <c r="AQ61" s="165"/>
      <c r="AR61" s="165">
        <v>20804</v>
      </c>
      <c r="AS61" s="165"/>
      <c r="AT61" s="165">
        <v>2.5</v>
      </c>
      <c r="AU61" s="165">
        <v>20907</v>
      </c>
      <c r="AV61" s="165"/>
      <c r="AW61" s="165">
        <v>20862</v>
      </c>
      <c r="AX61" s="165"/>
      <c r="AY61" s="165">
        <v>20824</v>
      </c>
      <c r="AZ61" s="165"/>
      <c r="BA61" s="165">
        <v>2.1</v>
      </c>
      <c r="BB61" s="165">
        <v>20965</v>
      </c>
      <c r="BC61" s="165"/>
      <c r="BD61" s="165">
        <v>20904</v>
      </c>
      <c r="BE61" s="165"/>
      <c r="BF61" s="165">
        <v>20895</v>
      </c>
      <c r="BG61" s="165"/>
      <c r="BH61" s="165">
        <v>1.6</v>
      </c>
      <c r="BI61" s="165">
        <v>21195</v>
      </c>
      <c r="BJ61" s="165"/>
      <c r="BK61" s="165">
        <v>20931</v>
      </c>
      <c r="BL61" s="165"/>
      <c r="BM61" s="165">
        <v>20924</v>
      </c>
      <c r="BN61" s="165"/>
      <c r="BO61" s="165">
        <v>1.2</v>
      </c>
      <c r="BP61" s="165">
        <v>22074</v>
      </c>
      <c r="BQ61" s="165"/>
      <c r="BR61" s="165">
        <v>0.7</v>
      </c>
      <c r="BS61" s="165"/>
    </row>
    <row r="62" spans="1:71" x14ac:dyDescent="0.25">
      <c r="A62" s="165">
        <v>2</v>
      </c>
      <c r="B62" s="165">
        <v>20807</v>
      </c>
      <c r="C62" s="165"/>
      <c r="D62" s="165"/>
      <c r="E62" s="165">
        <v>20814</v>
      </c>
      <c r="F62" s="165"/>
      <c r="G62" s="165">
        <v>20805</v>
      </c>
      <c r="H62" s="165"/>
      <c r="I62" s="165">
        <v>20786</v>
      </c>
      <c r="J62" s="165"/>
      <c r="K62" s="165"/>
      <c r="L62" s="165">
        <v>20921</v>
      </c>
      <c r="M62" s="165"/>
      <c r="N62" s="165">
        <v>20894</v>
      </c>
      <c r="O62" s="165"/>
      <c r="P62" s="165">
        <v>20817</v>
      </c>
      <c r="Q62" s="165"/>
      <c r="R62" s="165"/>
      <c r="S62" s="165">
        <v>20881</v>
      </c>
      <c r="T62" s="165"/>
      <c r="U62" s="165">
        <v>20861</v>
      </c>
      <c r="V62" s="165"/>
      <c r="W62" s="165">
        <v>20841</v>
      </c>
      <c r="X62" s="165"/>
      <c r="Y62" s="165"/>
      <c r="Z62" s="165">
        <v>20828</v>
      </c>
      <c r="AA62" s="165"/>
      <c r="AB62" s="165">
        <v>20821</v>
      </c>
      <c r="AC62" s="165"/>
      <c r="AD62" s="165">
        <v>20804</v>
      </c>
      <c r="AE62" s="165"/>
      <c r="AF62" s="165"/>
      <c r="AG62" s="165">
        <v>20904</v>
      </c>
      <c r="AH62" s="165"/>
      <c r="AI62" s="165">
        <v>20819</v>
      </c>
      <c r="AJ62" s="165"/>
      <c r="AK62" s="165">
        <v>20808</v>
      </c>
      <c r="AL62" s="165"/>
      <c r="AM62" s="165"/>
      <c r="AN62" s="165">
        <v>20950</v>
      </c>
      <c r="AO62" s="165"/>
      <c r="AP62" s="165">
        <v>20912</v>
      </c>
      <c r="AQ62" s="165"/>
      <c r="AR62" s="165">
        <v>20821</v>
      </c>
      <c r="AS62" s="165"/>
      <c r="AT62" s="165"/>
      <c r="AU62" s="165">
        <v>20980</v>
      </c>
      <c r="AV62" s="165"/>
      <c r="AW62" s="165">
        <v>20912</v>
      </c>
      <c r="AX62" s="165"/>
      <c r="AY62" s="165">
        <v>20866</v>
      </c>
      <c r="AZ62" s="165"/>
      <c r="BA62" s="165"/>
      <c r="BB62" s="165">
        <v>21012</v>
      </c>
      <c r="BC62" s="165"/>
      <c r="BD62" s="165">
        <v>20912</v>
      </c>
      <c r="BE62" s="165"/>
      <c r="BF62" s="165">
        <v>20912</v>
      </c>
      <c r="BG62" s="165"/>
      <c r="BH62" s="165"/>
      <c r="BI62" s="165">
        <v>21209</v>
      </c>
      <c r="BJ62" s="165"/>
      <c r="BK62" s="165">
        <v>20980</v>
      </c>
      <c r="BL62" s="165"/>
      <c r="BM62" s="165">
        <v>20928</v>
      </c>
      <c r="BN62" s="165"/>
      <c r="BO62" s="165"/>
      <c r="BP62" s="165">
        <v>22112</v>
      </c>
      <c r="BQ62" s="165"/>
      <c r="BR62" s="165"/>
      <c r="BS62" s="165"/>
    </row>
    <row r="63" spans="1:71" x14ac:dyDescent="0.25">
      <c r="A63" s="165">
        <v>3</v>
      </c>
      <c r="B63" s="165">
        <v>20863</v>
      </c>
      <c r="C63" s="165"/>
      <c r="D63" s="165"/>
      <c r="E63" s="165">
        <v>20820</v>
      </c>
      <c r="F63" s="165"/>
      <c r="G63" s="165">
        <v>20873</v>
      </c>
      <c r="H63" s="165"/>
      <c r="I63" s="165">
        <v>20873</v>
      </c>
      <c r="J63" s="165"/>
      <c r="K63" s="165"/>
      <c r="L63" s="165">
        <v>20904</v>
      </c>
      <c r="M63" s="165"/>
      <c r="N63" s="165">
        <v>20904</v>
      </c>
      <c r="O63" s="165"/>
      <c r="P63" s="165">
        <v>20817</v>
      </c>
      <c r="Q63" s="165"/>
      <c r="R63" s="165"/>
      <c r="S63" s="165">
        <v>20917</v>
      </c>
      <c r="T63" s="165"/>
      <c r="U63" s="165">
        <v>20856</v>
      </c>
      <c r="V63" s="165"/>
      <c r="W63" s="165">
        <v>20786</v>
      </c>
      <c r="X63" s="165"/>
      <c r="Y63" s="165"/>
      <c r="Z63" s="165">
        <v>20856</v>
      </c>
      <c r="AA63" s="165"/>
      <c r="AB63" s="165">
        <v>20867</v>
      </c>
      <c r="AC63" s="165"/>
      <c r="AD63" s="165">
        <v>20821</v>
      </c>
      <c r="AE63" s="165"/>
      <c r="AF63" s="165"/>
      <c r="AG63" s="165">
        <v>20877</v>
      </c>
      <c r="AH63" s="165"/>
      <c r="AI63" s="165">
        <v>20831</v>
      </c>
      <c r="AJ63" s="165"/>
      <c r="AK63" s="165">
        <v>20865</v>
      </c>
      <c r="AL63" s="165"/>
      <c r="AM63" s="165"/>
      <c r="AN63" s="165">
        <v>20899</v>
      </c>
      <c r="AO63" s="165"/>
      <c r="AP63" s="165">
        <v>20820</v>
      </c>
      <c r="AQ63" s="165"/>
      <c r="AR63" s="165">
        <v>20817</v>
      </c>
      <c r="AS63" s="165"/>
      <c r="AT63" s="165"/>
      <c r="AU63" s="165">
        <v>20912</v>
      </c>
      <c r="AV63" s="165"/>
      <c r="AW63" s="165">
        <v>20845</v>
      </c>
      <c r="AX63" s="165"/>
      <c r="AY63" s="165">
        <v>20872</v>
      </c>
      <c r="AZ63" s="165"/>
      <c r="BA63" s="165"/>
      <c r="BB63" s="165">
        <v>20989</v>
      </c>
      <c r="BC63" s="165"/>
      <c r="BD63" s="165">
        <v>20980</v>
      </c>
      <c r="BE63" s="165"/>
      <c r="BF63" s="165">
        <v>20899</v>
      </c>
      <c r="BG63" s="165"/>
      <c r="BH63" s="165"/>
      <c r="BI63" s="165">
        <v>21198</v>
      </c>
      <c r="BJ63" s="165"/>
      <c r="BK63" s="165">
        <v>20991</v>
      </c>
      <c r="BL63" s="165"/>
      <c r="BM63" s="165">
        <v>20978</v>
      </c>
      <c r="BN63" s="165"/>
      <c r="BO63" s="165"/>
      <c r="BP63" s="165">
        <v>22098</v>
      </c>
      <c r="BQ63" s="165"/>
      <c r="BR63" s="165"/>
      <c r="BS63" s="165"/>
    </row>
    <row r="64" spans="1:71" x14ac:dyDescent="0.25">
      <c r="A64" s="165">
        <v>4</v>
      </c>
      <c r="B64" s="165">
        <v>20772</v>
      </c>
      <c r="C64" s="165"/>
      <c r="D64" s="165"/>
      <c r="E64" s="165">
        <v>20825</v>
      </c>
      <c r="F64" s="165"/>
      <c r="G64" s="165">
        <v>20817</v>
      </c>
      <c r="H64" s="165"/>
      <c r="I64" s="165">
        <v>20770</v>
      </c>
      <c r="J64" s="165"/>
      <c r="K64" s="165"/>
      <c r="L64" s="165">
        <v>20921</v>
      </c>
      <c r="M64" s="165"/>
      <c r="N64" s="165">
        <v>20854</v>
      </c>
      <c r="O64" s="165"/>
      <c r="P64" s="165">
        <v>20804</v>
      </c>
      <c r="Q64" s="165"/>
      <c r="R64" s="165"/>
      <c r="S64" s="165">
        <v>20814</v>
      </c>
      <c r="T64" s="165"/>
      <c r="U64" s="165">
        <v>20801</v>
      </c>
      <c r="V64" s="165"/>
      <c r="W64" s="165">
        <v>20801</v>
      </c>
      <c r="X64" s="165"/>
      <c r="Y64" s="165"/>
      <c r="Z64" s="165">
        <v>20881</v>
      </c>
      <c r="AA64" s="165"/>
      <c r="AB64" s="165">
        <v>20801</v>
      </c>
      <c r="AC64" s="165"/>
      <c r="AD64" s="165">
        <v>20855</v>
      </c>
      <c r="AE64" s="165"/>
      <c r="AF64" s="165"/>
      <c r="AG64" s="165">
        <v>20967</v>
      </c>
      <c r="AH64" s="165"/>
      <c r="AI64" s="165">
        <v>20840</v>
      </c>
      <c r="AJ64" s="165"/>
      <c r="AK64" s="165">
        <v>20789</v>
      </c>
      <c r="AL64" s="165"/>
      <c r="AM64" s="165"/>
      <c r="AN64" s="165">
        <v>20917</v>
      </c>
      <c r="AO64" s="165"/>
      <c r="AP64" s="165">
        <v>20844</v>
      </c>
      <c r="AQ64" s="165"/>
      <c r="AR64" s="165">
        <v>20833</v>
      </c>
      <c r="AS64" s="165"/>
      <c r="AT64" s="165"/>
      <c r="AU64" s="165">
        <v>20990</v>
      </c>
      <c r="AV64" s="165"/>
      <c r="AW64" s="165">
        <v>20879</v>
      </c>
      <c r="AX64" s="165"/>
      <c r="AY64" s="165">
        <v>20826</v>
      </c>
      <c r="AZ64" s="165"/>
      <c r="BA64" s="165"/>
      <c r="BB64" s="165">
        <v>21020</v>
      </c>
      <c r="BC64" s="165"/>
      <c r="BD64" s="165">
        <v>20908</v>
      </c>
      <c r="BE64" s="165"/>
      <c r="BF64" s="165">
        <v>20912</v>
      </c>
      <c r="BG64" s="165"/>
      <c r="BH64" s="165"/>
      <c r="BI64" s="165">
        <v>21204</v>
      </c>
      <c r="BJ64" s="165"/>
      <c r="BK64" s="165">
        <v>20939</v>
      </c>
      <c r="BL64" s="165"/>
      <c r="BM64" s="165">
        <v>20981</v>
      </c>
      <c r="BN64" s="165"/>
      <c r="BO64" s="165"/>
      <c r="BP64" s="165">
        <v>22211</v>
      </c>
      <c r="BQ64" s="165"/>
      <c r="BR64" s="165"/>
      <c r="BS64" s="165"/>
    </row>
    <row r="65" spans="1:71" x14ac:dyDescent="0.25">
      <c r="A65" s="165">
        <v>5</v>
      </c>
      <c r="B65" s="165">
        <v>20770</v>
      </c>
      <c r="C65" s="165"/>
      <c r="D65" s="165"/>
      <c r="E65" s="165">
        <v>20895</v>
      </c>
      <c r="F65" s="165"/>
      <c r="G65" s="165">
        <v>20817</v>
      </c>
      <c r="H65" s="165"/>
      <c r="I65" s="165">
        <v>20770</v>
      </c>
      <c r="J65" s="165"/>
      <c r="K65" s="165"/>
      <c r="L65" s="165">
        <v>20795</v>
      </c>
      <c r="M65" s="165"/>
      <c r="N65" s="165">
        <v>20896</v>
      </c>
      <c r="O65" s="165"/>
      <c r="P65" s="165">
        <v>20770</v>
      </c>
      <c r="Q65" s="165"/>
      <c r="R65" s="165"/>
      <c r="S65" s="165">
        <v>20861</v>
      </c>
      <c r="T65" s="165"/>
      <c r="U65" s="165">
        <v>20789</v>
      </c>
      <c r="V65" s="165"/>
      <c r="W65" s="165">
        <v>20829</v>
      </c>
      <c r="X65" s="165"/>
      <c r="Y65" s="165"/>
      <c r="Z65" s="165">
        <v>20921</v>
      </c>
      <c r="AA65" s="165"/>
      <c r="AB65" s="165">
        <v>20804</v>
      </c>
      <c r="AC65" s="165"/>
      <c r="AD65" s="165">
        <v>20811</v>
      </c>
      <c r="AE65" s="165"/>
      <c r="AF65" s="165"/>
      <c r="AG65" s="165">
        <v>20907</v>
      </c>
      <c r="AH65" s="165"/>
      <c r="AI65" s="165">
        <v>20863</v>
      </c>
      <c r="AJ65" s="165"/>
      <c r="AK65" s="165">
        <v>20871</v>
      </c>
      <c r="AL65" s="165"/>
      <c r="AM65" s="165"/>
      <c r="AN65" s="165">
        <v>20904</v>
      </c>
      <c r="AO65" s="165"/>
      <c r="AP65" s="165">
        <v>20837</v>
      </c>
      <c r="AQ65" s="165"/>
      <c r="AR65" s="165">
        <v>20854</v>
      </c>
      <c r="AS65" s="165"/>
      <c r="AT65" s="165"/>
      <c r="AU65" s="165">
        <v>20965</v>
      </c>
      <c r="AV65" s="165"/>
      <c r="AW65" s="165">
        <v>20901</v>
      </c>
      <c r="AX65" s="165"/>
      <c r="AY65" s="165">
        <v>20901</v>
      </c>
      <c r="AZ65" s="165"/>
      <c r="BA65" s="165"/>
      <c r="BB65" s="165">
        <v>20995</v>
      </c>
      <c r="BC65" s="165"/>
      <c r="BD65" s="165">
        <v>20979</v>
      </c>
      <c r="BE65" s="165"/>
      <c r="BF65" s="165">
        <v>20904</v>
      </c>
      <c r="BG65" s="165"/>
      <c r="BH65" s="165"/>
      <c r="BI65" s="165">
        <v>21224</v>
      </c>
      <c r="BJ65" s="165"/>
      <c r="BK65" s="165">
        <v>20990</v>
      </c>
      <c r="BL65" s="165"/>
      <c r="BM65" s="165">
        <v>20657</v>
      </c>
      <c r="BN65" s="165"/>
      <c r="BO65" s="165"/>
      <c r="BP65" s="165">
        <v>22104</v>
      </c>
      <c r="BQ65" s="165"/>
      <c r="BR65" s="165"/>
      <c r="BS65" s="165"/>
    </row>
    <row r="66" spans="1:71" x14ac:dyDescent="0.25">
      <c r="A66" s="165"/>
      <c r="B66" s="165"/>
      <c r="C66" s="165"/>
      <c r="D66" s="165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165"/>
      <c r="AE66" s="165"/>
      <c r="AF66" s="165"/>
      <c r="AG66" s="165"/>
      <c r="AH66" s="165"/>
      <c r="AI66" s="165"/>
      <c r="AJ66" s="165"/>
      <c r="AK66" s="165"/>
      <c r="AL66" s="165"/>
      <c r="AM66" s="165"/>
      <c r="AN66" s="165"/>
      <c r="AO66" s="165"/>
      <c r="AP66" s="165"/>
      <c r="AQ66" s="165"/>
      <c r="AR66" s="165"/>
      <c r="AS66" s="165"/>
      <c r="AT66" s="165"/>
      <c r="AU66" s="165"/>
      <c r="AV66" s="165"/>
      <c r="AW66" s="165"/>
      <c r="AX66" s="165"/>
      <c r="AY66" s="165"/>
      <c r="AZ66" s="165"/>
      <c r="BA66" s="165"/>
      <c r="BB66" s="165"/>
      <c r="BC66" s="165"/>
      <c r="BD66" s="165"/>
      <c r="BE66" s="165"/>
      <c r="BF66" s="165"/>
      <c r="BG66" s="165"/>
      <c r="BH66" s="165"/>
      <c r="BI66" s="165"/>
      <c r="BJ66" s="165"/>
      <c r="BK66" s="165"/>
      <c r="BL66" s="165"/>
      <c r="BM66" s="165"/>
      <c r="BN66" s="165"/>
      <c r="BO66" s="165"/>
      <c r="BP66" s="165"/>
      <c r="BQ66" s="165"/>
      <c r="BR66" s="165"/>
      <c r="BS66" s="165"/>
    </row>
    <row r="67" spans="1:71" x14ac:dyDescent="0.25">
      <c r="A67" s="165" t="s">
        <v>23</v>
      </c>
      <c r="B67" s="165">
        <v>20770</v>
      </c>
      <c r="C67" s="208">
        <v>1.0120969685286038E-3</v>
      </c>
      <c r="D67" s="208"/>
      <c r="E67" s="165">
        <v>20770</v>
      </c>
      <c r="F67" s="208">
        <v>1.0120969685286038E-3</v>
      </c>
      <c r="G67" s="165">
        <v>20770</v>
      </c>
      <c r="H67" s="208">
        <v>1.0120969685286038E-3</v>
      </c>
      <c r="I67" s="165">
        <v>20770</v>
      </c>
      <c r="J67" s="208">
        <v>1.0120969685286038E-3</v>
      </c>
      <c r="K67" s="208"/>
      <c r="L67" s="165">
        <v>20795</v>
      </c>
      <c r="M67" s="208">
        <v>2.2169743120150367E-3</v>
      </c>
      <c r="N67" s="165">
        <v>20775</v>
      </c>
      <c r="O67" s="208">
        <v>1.2530724372258903E-3</v>
      </c>
      <c r="P67" s="165">
        <v>20770</v>
      </c>
      <c r="Q67" s="208">
        <v>1.0120969685286038E-3</v>
      </c>
      <c r="R67" s="208"/>
      <c r="S67" s="165">
        <v>20814</v>
      </c>
      <c r="T67" s="208">
        <v>3.1326810930647261E-3</v>
      </c>
      <c r="U67" s="165">
        <v>20786</v>
      </c>
      <c r="V67" s="208">
        <v>1.783218468359921E-3</v>
      </c>
      <c r="W67" s="165">
        <v>20786</v>
      </c>
      <c r="X67" s="208">
        <v>1.783218468359921E-3</v>
      </c>
      <c r="Y67" s="208"/>
      <c r="Z67" s="165">
        <v>20828</v>
      </c>
      <c r="AA67" s="208">
        <v>3.8074124054171287E-3</v>
      </c>
      <c r="AB67" s="165">
        <v>20786</v>
      </c>
      <c r="AC67" s="208">
        <v>1.783218468359921E-3</v>
      </c>
      <c r="AD67" s="165">
        <v>20786</v>
      </c>
      <c r="AE67" s="208">
        <v>1.783218468359921E-3</v>
      </c>
      <c r="AF67" s="208"/>
      <c r="AG67" s="165">
        <v>20862</v>
      </c>
      <c r="AH67" s="208">
        <v>5.4460455925586775E-3</v>
      </c>
      <c r="AI67" s="165">
        <v>20786</v>
      </c>
      <c r="AJ67" s="208">
        <v>1.783218468359921E-3</v>
      </c>
      <c r="AK67" s="165">
        <v>20786</v>
      </c>
      <c r="AL67" s="208">
        <v>1.783218468359921E-3</v>
      </c>
      <c r="AM67" s="208"/>
      <c r="AN67" s="165">
        <v>20890</v>
      </c>
      <c r="AO67" s="208">
        <v>6.7955082172634828E-3</v>
      </c>
      <c r="AP67" s="165">
        <v>20786</v>
      </c>
      <c r="AQ67" s="208">
        <v>1.783218468359921E-3</v>
      </c>
      <c r="AR67" s="165">
        <v>20804</v>
      </c>
      <c r="AS67" s="208">
        <v>2.6507301556701526E-3</v>
      </c>
      <c r="AT67" s="208"/>
      <c r="AU67" s="165">
        <v>20907</v>
      </c>
      <c r="AV67" s="208">
        <v>7.6148248108342574E-3</v>
      </c>
      <c r="AW67" s="165">
        <v>20845</v>
      </c>
      <c r="AX67" s="208">
        <v>4.6267289989879029E-3</v>
      </c>
      <c r="AY67" s="165">
        <v>20824</v>
      </c>
      <c r="AZ67" s="208">
        <v>3.6146320304592991E-3</v>
      </c>
      <c r="BA67" s="208"/>
      <c r="BB67" s="165">
        <v>20965</v>
      </c>
      <c r="BC67" s="208">
        <v>1.0410140247722782E-2</v>
      </c>
      <c r="BD67" s="165">
        <v>20904</v>
      </c>
      <c r="BE67" s="208">
        <v>7.470239529615885E-3</v>
      </c>
      <c r="BF67" s="165">
        <v>20895</v>
      </c>
      <c r="BG67" s="208">
        <v>7.0364836859607696E-3</v>
      </c>
      <c r="BH67" s="208"/>
      <c r="BI67" s="165">
        <v>21195</v>
      </c>
      <c r="BJ67" s="208">
        <v>2.1495011807797965E-2</v>
      </c>
      <c r="BK67" s="165">
        <v>20931</v>
      </c>
      <c r="BL67" s="208">
        <v>8.7715070605812323E-3</v>
      </c>
      <c r="BM67" s="165">
        <v>20657</v>
      </c>
      <c r="BN67" s="208">
        <v>-4.4339486240300733E-3</v>
      </c>
      <c r="BO67" s="208"/>
      <c r="BP67" s="165">
        <v>22074</v>
      </c>
      <c r="BQ67" s="208">
        <v>6.3858499204780955E-2</v>
      </c>
      <c r="BR67" s="165"/>
      <c r="BS67" s="165"/>
    </row>
    <row r="68" spans="1:71" x14ac:dyDescent="0.25">
      <c r="A68" s="165" t="s">
        <v>24</v>
      </c>
      <c r="B68" s="165">
        <v>20796.400000000001</v>
      </c>
      <c r="C68" s="208">
        <v>2.2844474432503472E-3</v>
      </c>
      <c r="D68" s="165"/>
      <c r="E68" s="165">
        <v>20824.8</v>
      </c>
      <c r="F68" s="208">
        <v>3.6531881054508298E-3</v>
      </c>
      <c r="G68" s="165">
        <v>20816.400000000001</v>
      </c>
      <c r="H68" s="208">
        <v>3.2483493180394938E-3</v>
      </c>
      <c r="I68" s="165">
        <v>20793.8</v>
      </c>
      <c r="J68" s="208">
        <v>2.159140199527653E-3</v>
      </c>
      <c r="K68" s="165"/>
      <c r="L68" s="165">
        <v>20867.2</v>
      </c>
      <c r="M68" s="208">
        <v>5.6966600800038908E-3</v>
      </c>
      <c r="N68" s="165">
        <v>20864.599999999999</v>
      </c>
      <c r="O68" s="208">
        <v>5.5713528362811961E-3</v>
      </c>
      <c r="P68" s="165">
        <v>20795.599999999999</v>
      </c>
      <c r="Q68" s="208">
        <v>2.2458913682586413E-3</v>
      </c>
      <c r="R68" s="165"/>
      <c r="S68" s="165">
        <v>20857.400000000001</v>
      </c>
      <c r="T68" s="208">
        <v>5.2243481613572437E-3</v>
      </c>
      <c r="U68" s="165">
        <v>20818.599999999999</v>
      </c>
      <c r="V68" s="208">
        <v>3.3543785242661594E-3</v>
      </c>
      <c r="W68" s="165">
        <v>20808.599999999999</v>
      </c>
      <c r="X68" s="208">
        <v>2.8724275868715864E-3</v>
      </c>
      <c r="Y68" s="165"/>
      <c r="Z68" s="165">
        <v>20862.8</v>
      </c>
      <c r="AA68" s="208">
        <v>5.4846016675502082E-3</v>
      </c>
      <c r="AB68" s="165">
        <v>20815.8</v>
      </c>
      <c r="AC68" s="208">
        <v>3.2194322617957139E-3</v>
      </c>
      <c r="AD68" s="165">
        <v>20815.400000000001</v>
      </c>
      <c r="AE68" s="208">
        <v>3.2001542243000362E-3</v>
      </c>
      <c r="AF68" s="165"/>
      <c r="AG68" s="165">
        <v>20903.400000000001</v>
      </c>
      <c r="AH68" s="208">
        <v>7.4413224733722808E-3</v>
      </c>
      <c r="AI68" s="165">
        <v>20827.8</v>
      </c>
      <c r="AJ68" s="208">
        <v>3.7977733866692018E-3</v>
      </c>
      <c r="AK68" s="165">
        <v>20823.8</v>
      </c>
      <c r="AL68" s="208">
        <v>3.6049930117113727E-3</v>
      </c>
      <c r="AM68" s="165"/>
      <c r="AN68" s="165">
        <v>20912</v>
      </c>
      <c r="AO68" s="208">
        <v>7.8558002795315433E-3</v>
      </c>
      <c r="AP68" s="165">
        <v>20839.8</v>
      </c>
      <c r="AQ68" s="208">
        <v>4.3761145115426897E-3</v>
      </c>
      <c r="AR68" s="165">
        <v>20825.8</v>
      </c>
      <c r="AS68" s="208">
        <v>3.7013831991902875E-3</v>
      </c>
      <c r="AT68" s="165"/>
      <c r="AU68" s="165">
        <v>20950.8</v>
      </c>
      <c r="AV68" s="208">
        <v>9.725769916622452E-3</v>
      </c>
      <c r="AW68" s="165">
        <v>20879.8</v>
      </c>
      <c r="AX68" s="208">
        <v>6.3039182611209828E-3</v>
      </c>
      <c r="AY68" s="165">
        <v>20857.8</v>
      </c>
      <c r="AZ68" s="208">
        <v>5.2436261988529215E-3</v>
      </c>
      <c r="BA68" s="165"/>
      <c r="BB68" s="165">
        <v>20996.2</v>
      </c>
      <c r="BC68" s="208">
        <v>1.1913827172393886E-2</v>
      </c>
      <c r="BD68" s="165">
        <v>20936.599999999999</v>
      </c>
      <c r="BE68" s="208">
        <v>9.0413995855221242E-3</v>
      </c>
      <c r="BF68" s="165">
        <v>20904.400000000001</v>
      </c>
      <c r="BG68" s="208">
        <v>7.489517567111738E-3</v>
      </c>
      <c r="BH68" s="165"/>
      <c r="BI68" s="165">
        <v>21206</v>
      </c>
      <c r="BJ68" s="208">
        <v>2.2025157838931997E-2</v>
      </c>
      <c r="BK68" s="165">
        <v>20966.2</v>
      </c>
      <c r="BL68" s="208">
        <v>1.0467974360210165E-2</v>
      </c>
      <c r="BM68" s="165">
        <v>20893.599999999999</v>
      </c>
      <c r="BN68" s="208">
        <v>6.9690105547254586E-3</v>
      </c>
      <c r="BO68" s="165"/>
      <c r="BP68" s="165">
        <v>22119.8</v>
      </c>
      <c r="BQ68" s="208">
        <v>6.6065834498048065E-2</v>
      </c>
      <c r="BR68" s="165"/>
      <c r="BS68" s="165"/>
    </row>
    <row r="69" spans="1:71" x14ac:dyDescent="0.25">
      <c r="A69" s="165" t="s">
        <v>25</v>
      </c>
      <c r="B69" s="165">
        <v>40.426476472727622</v>
      </c>
      <c r="C69" s="208">
        <v>1.9483578231590738E-3</v>
      </c>
      <c r="D69" s="165"/>
      <c r="E69" s="165">
        <v>44.918815656693354</v>
      </c>
      <c r="F69" s="208">
        <v>2.1648665312397394E-3</v>
      </c>
      <c r="G69" s="165">
        <v>37.037818510274057</v>
      </c>
      <c r="H69" s="208">
        <v>1.7850411350076659E-3</v>
      </c>
      <c r="I69" s="165">
        <v>44.812944558464352</v>
      </c>
      <c r="J69" s="208">
        <v>2.1597640637362934E-3</v>
      </c>
      <c r="K69" s="165"/>
      <c r="L69" s="165">
        <v>66.273675015046507</v>
      </c>
      <c r="M69" s="208">
        <v>3.1940659798084972E-3</v>
      </c>
      <c r="N69" s="165">
        <v>53.719642590024741</v>
      </c>
      <c r="O69" s="208">
        <v>2.5890232102763863E-3</v>
      </c>
      <c r="P69" s="165">
        <v>23.964557162609953</v>
      </c>
      <c r="Q69" s="208">
        <v>1.15497407887657E-3</v>
      </c>
      <c r="R69" s="165"/>
      <c r="S69" s="165">
        <v>44.410584324009967</v>
      </c>
      <c r="T69" s="208">
        <v>2.1403722745197344E-3</v>
      </c>
      <c r="U69" s="165">
        <v>36.895799218881272</v>
      </c>
      <c r="V69" s="208">
        <v>1.7781965019461792E-3</v>
      </c>
      <c r="W69" s="165">
        <v>25.224987611493489</v>
      </c>
      <c r="X69" s="208">
        <v>1.2157206425125783E-3</v>
      </c>
      <c r="Y69" s="165"/>
      <c r="Z69" s="165">
        <v>39.328106997413443</v>
      </c>
      <c r="AA69" s="208">
        <v>1.8954218033357484E-3</v>
      </c>
      <c r="AB69" s="165">
        <v>31.204166388480882</v>
      </c>
      <c r="AC69" s="208">
        <v>1.5038877241544597E-3</v>
      </c>
      <c r="AD69" s="165">
        <v>25.559733957926873</v>
      </c>
      <c r="AE69" s="208">
        <v>1.2318537740578762E-3</v>
      </c>
      <c r="AF69" s="165"/>
      <c r="AG69" s="165">
        <v>40.215668588250523</v>
      </c>
      <c r="AH69" s="208">
        <v>1.9381979174056833E-3</v>
      </c>
      <c r="AI69" s="165">
        <v>28.384855116769572</v>
      </c>
      <c r="AJ69" s="208">
        <v>1.3680107531336243E-3</v>
      </c>
      <c r="AK69" s="165">
        <v>41.275900959276463</v>
      </c>
      <c r="AL69" s="208">
        <v>1.9892959159128858E-3</v>
      </c>
      <c r="AM69" s="165"/>
      <c r="AN69" s="165">
        <v>23.37733945512192</v>
      </c>
      <c r="AO69" s="208">
        <v>1.1266730664187151E-3</v>
      </c>
      <c r="AP69" s="165">
        <v>46.164921748011231</v>
      </c>
      <c r="AQ69" s="208">
        <v>2.2249227311201135E-3</v>
      </c>
      <c r="AR69" s="165">
        <v>18.860010604450892</v>
      </c>
      <c r="AS69" s="208">
        <v>9.089599790086699E-4</v>
      </c>
      <c r="AT69" s="165"/>
      <c r="AU69" s="165">
        <v>38.777570836760773</v>
      </c>
      <c r="AV69" s="208">
        <v>1.8688886614661321E-3</v>
      </c>
      <c r="AW69" s="165">
        <v>27.45359721420856</v>
      </c>
      <c r="AX69" s="208">
        <v>1.323128691224086E-3</v>
      </c>
      <c r="AY69" s="165">
        <v>32.744465181156954</v>
      </c>
      <c r="AZ69" s="208">
        <v>1.5781225688542557E-3</v>
      </c>
      <c r="BA69" s="165"/>
      <c r="BB69" s="165">
        <v>21.463923220138483</v>
      </c>
      <c r="BC69" s="208">
        <v>1.0344557916110888E-3</v>
      </c>
      <c r="BD69" s="165">
        <v>39.265761166695853</v>
      </c>
      <c r="BE69" s="208">
        <v>1.8924170401800498E-3</v>
      </c>
      <c r="BF69" s="165">
        <v>7.6354436675284294</v>
      </c>
      <c r="BG69" s="208">
        <v>3.6799092329887849E-4</v>
      </c>
      <c r="BH69" s="165"/>
      <c r="BI69" s="165">
        <v>11.423659658795863</v>
      </c>
      <c r="BJ69" s="208">
        <v>5.5056434810332364E-4</v>
      </c>
      <c r="BK69" s="165">
        <v>28.943047524405582</v>
      </c>
      <c r="BL69" s="208">
        <v>1.3949128885442953E-3</v>
      </c>
      <c r="BM69" s="165">
        <v>134.95295476572568</v>
      </c>
      <c r="BN69" s="208">
        <v>6.5040703053508928E-3</v>
      </c>
      <c r="BO69" s="165"/>
      <c r="BP69" s="165">
        <v>52.91691600991124</v>
      </c>
      <c r="BQ69" s="208">
        <v>2.5503357275006621E-3</v>
      </c>
      <c r="BR69" s="165"/>
      <c r="BS69" s="165"/>
    </row>
    <row r="70" spans="1:71" x14ac:dyDescent="0.25">
      <c r="A70" s="165" t="s">
        <v>29</v>
      </c>
      <c r="B70" s="165">
        <v>20863</v>
      </c>
      <c r="C70" s="208">
        <v>5.4942406862981347E-3</v>
      </c>
      <c r="D70" s="165"/>
      <c r="E70" s="165">
        <v>20895</v>
      </c>
      <c r="F70" s="208">
        <v>7.0364836859607696E-3</v>
      </c>
      <c r="G70" s="165">
        <v>20873</v>
      </c>
      <c r="H70" s="208">
        <v>5.9761916236927082E-3</v>
      </c>
      <c r="I70" s="165">
        <v>20873</v>
      </c>
      <c r="J70" s="208">
        <v>5.9761916236927082E-3</v>
      </c>
      <c r="K70" s="165"/>
      <c r="L70" s="165">
        <v>20921</v>
      </c>
      <c r="M70" s="208">
        <v>8.2895561231866588E-3</v>
      </c>
      <c r="N70" s="165">
        <v>20904</v>
      </c>
      <c r="O70" s="208">
        <v>7.470239529615885E-3</v>
      </c>
      <c r="P70" s="165">
        <v>20817</v>
      </c>
      <c r="Q70" s="208">
        <v>3.277266374283098E-3</v>
      </c>
      <c r="R70" s="165"/>
      <c r="S70" s="165">
        <v>20917</v>
      </c>
      <c r="T70" s="208">
        <v>8.0967757482288301E-3</v>
      </c>
      <c r="U70" s="165">
        <v>20861</v>
      </c>
      <c r="V70" s="208">
        <v>5.3978504988192203E-3</v>
      </c>
      <c r="W70" s="165">
        <v>20841</v>
      </c>
      <c r="X70" s="208">
        <v>4.4339486240300733E-3</v>
      </c>
      <c r="Y70" s="165"/>
      <c r="Z70" s="165">
        <v>20921</v>
      </c>
      <c r="AA70" s="208">
        <v>8.2895561231866588E-3</v>
      </c>
      <c r="AB70" s="165">
        <v>20867</v>
      </c>
      <c r="AC70" s="208">
        <v>5.6870210612559643E-3</v>
      </c>
      <c r="AD70" s="165">
        <v>20855</v>
      </c>
      <c r="AE70" s="208">
        <v>5.1086799363824764E-3</v>
      </c>
      <c r="AF70" s="165"/>
      <c r="AG70" s="165">
        <v>20967</v>
      </c>
      <c r="AH70" s="208">
        <v>1.0506530435201696E-2</v>
      </c>
      <c r="AI70" s="165">
        <v>20863</v>
      </c>
      <c r="AJ70" s="208">
        <v>5.4942406862981347E-3</v>
      </c>
      <c r="AK70" s="165">
        <v>20871</v>
      </c>
      <c r="AL70" s="208">
        <v>5.8798014362137939E-3</v>
      </c>
      <c r="AM70" s="165"/>
      <c r="AN70" s="165">
        <v>20950</v>
      </c>
      <c r="AO70" s="208">
        <v>9.6872138416309213E-3</v>
      </c>
      <c r="AP70" s="165">
        <v>20912</v>
      </c>
      <c r="AQ70" s="208">
        <v>7.8558002795315433E-3</v>
      </c>
      <c r="AR70" s="165">
        <v>20854</v>
      </c>
      <c r="AS70" s="208">
        <v>5.0604848426430192E-3</v>
      </c>
      <c r="AT70" s="165"/>
      <c r="AU70" s="165">
        <v>20990</v>
      </c>
      <c r="AV70" s="208">
        <v>1.1615017591209215E-2</v>
      </c>
      <c r="AW70" s="165">
        <v>20912</v>
      </c>
      <c r="AX70" s="208">
        <v>7.8558002795315433E-3</v>
      </c>
      <c r="AY70" s="165">
        <v>20901</v>
      </c>
      <c r="AZ70" s="208">
        <v>7.3256542483975135E-3</v>
      </c>
      <c r="BA70" s="165"/>
      <c r="BB70" s="165">
        <v>21020</v>
      </c>
      <c r="BC70" s="208">
        <v>1.3060870403392934E-2</v>
      </c>
      <c r="BD70" s="165">
        <v>20980</v>
      </c>
      <c r="BE70" s="208">
        <v>1.1133066653814642E-2</v>
      </c>
      <c r="BF70" s="165">
        <v>20912</v>
      </c>
      <c r="BG70" s="208">
        <v>7.8558002795315433E-3</v>
      </c>
      <c r="BH70" s="165"/>
      <c r="BI70" s="165">
        <v>21224</v>
      </c>
      <c r="BJ70" s="208">
        <v>2.2892669526242228E-2</v>
      </c>
      <c r="BK70" s="165">
        <v>20991</v>
      </c>
      <c r="BL70" s="208">
        <v>1.1663212684948672E-2</v>
      </c>
      <c r="BM70" s="165">
        <v>20981</v>
      </c>
      <c r="BN70" s="208">
        <v>1.11812617475541E-2</v>
      </c>
      <c r="BO70" s="165"/>
      <c r="BP70" s="165">
        <v>22211</v>
      </c>
      <c r="BQ70" s="208">
        <v>7.04612270470866E-2</v>
      </c>
      <c r="BR70" s="165"/>
      <c r="BS70" s="165"/>
    </row>
    <row r="71" spans="1:71" x14ac:dyDescent="0.25">
      <c r="A71" s="165"/>
      <c r="B71" s="165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  <c r="T71" s="165"/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  <c r="AE71" s="165"/>
      <c r="AF71" s="165"/>
      <c r="AG71" s="165"/>
      <c r="AH71" s="165"/>
      <c r="AI71" s="165"/>
      <c r="AJ71" s="165"/>
      <c r="AK71" s="165"/>
      <c r="AL71" s="165"/>
      <c r="AM71" s="165"/>
      <c r="AN71" s="165"/>
      <c r="AO71" s="165"/>
      <c r="AP71" s="165"/>
      <c r="AQ71" s="165"/>
      <c r="AR71" s="165"/>
      <c r="AS71" s="165"/>
      <c r="AT71" s="165"/>
      <c r="AU71" s="165"/>
      <c r="AV71" s="165"/>
      <c r="AW71" s="165"/>
      <c r="AX71" s="165"/>
      <c r="AY71" s="165"/>
      <c r="AZ71" s="165"/>
      <c r="BA71" s="165"/>
      <c r="BB71" s="165"/>
      <c r="BC71" s="165"/>
      <c r="BD71" s="165"/>
      <c r="BE71" s="165"/>
      <c r="BF71" s="165"/>
      <c r="BG71" s="165"/>
      <c r="BH71" s="165"/>
      <c r="BI71" s="165"/>
      <c r="BJ71" s="165"/>
      <c r="BK71" s="165"/>
      <c r="BL71" s="165"/>
      <c r="BM71" s="165"/>
      <c r="BN71" s="165"/>
      <c r="BO71" s="165"/>
      <c r="BP71" s="165"/>
      <c r="BQ71" s="165"/>
      <c r="BR71" s="165"/>
      <c r="BS71" s="165"/>
    </row>
    <row r="72" spans="1:71" x14ac:dyDescent="0.25">
      <c r="A72" s="165" t="s">
        <v>10</v>
      </c>
      <c r="B72" s="165">
        <v>100</v>
      </c>
      <c r="C72" s="165"/>
      <c r="D72" s="165"/>
      <c r="E72" s="165">
        <v>90</v>
      </c>
      <c r="F72" s="165"/>
      <c r="G72" s="165"/>
      <c r="H72" s="165"/>
      <c r="I72" s="165"/>
      <c r="J72" s="165"/>
      <c r="K72" s="165"/>
      <c r="L72" s="165">
        <v>80</v>
      </c>
      <c r="M72" s="165"/>
      <c r="N72" s="165"/>
      <c r="O72" s="165"/>
      <c r="P72" s="165"/>
      <c r="Q72" s="165"/>
      <c r="R72" s="165"/>
      <c r="S72" s="165">
        <v>70</v>
      </c>
      <c r="T72" s="165"/>
      <c r="U72" s="165"/>
      <c r="V72" s="165"/>
      <c r="W72" s="165"/>
      <c r="X72" s="165"/>
      <c r="Y72" s="165"/>
      <c r="Z72" s="165">
        <v>60</v>
      </c>
      <c r="AA72" s="165"/>
      <c r="AB72" s="165"/>
      <c r="AC72" s="165"/>
      <c r="AD72" s="165"/>
      <c r="AE72" s="165"/>
      <c r="AF72" s="165"/>
      <c r="AG72" s="165">
        <v>50</v>
      </c>
      <c r="AH72" s="165"/>
      <c r="AI72" s="165"/>
      <c r="AJ72" s="165"/>
      <c r="AK72" s="165"/>
      <c r="AL72" s="165"/>
      <c r="AM72" s="165"/>
      <c r="AN72" s="165">
        <v>40</v>
      </c>
      <c r="AO72" s="165"/>
      <c r="AP72" s="165"/>
      <c r="AQ72" s="165"/>
      <c r="AR72" s="165"/>
      <c r="AS72" s="165"/>
      <c r="AT72" s="165"/>
      <c r="AU72" s="165">
        <v>30</v>
      </c>
      <c r="AV72" s="165"/>
      <c r="AW72" s="165"/>
      <c r="AX72" s="165"/>
      <c r="AY72" s="165"/>
      <c r="AZ72" s="165"/>
      <c r="BA72" s="165"/>
      <c r="BB72" s="165">
        <v>20</v>
      </c>
      <c r="BC72" s="165"/>
      <c r="BD72" s="165"/>
      <c r="BE72" s="165"/>
      <c r="BF72" s="165"/>
      <c r="BG72" s="165"/>
      <c r="BH72" s="165"/>
      <c r="BI72" s="165">
        <v>10</v>
      </c>
      <c r="BJ72" s="165"/>
      <c r="BK72" s="165"/>
      <c r="BL72" s="165"/>
      <c r="BM72" s="165"/>
      <c r="BN72" s="165"/>
      <c r="BO72" s="165"/>
      <c r="BP72" s="165">
        <v>0</v>
      </c>
      <c r="BQ72" s="165"/>
      <c r="BR72" s="165"/>
      <c r="BS72" s="165" t="s">
        <v>22</v>
      </c>
    </row>
    <row r="73" spans="1:71" x14ac:dyDescent="0.25">
      <c r="A73" s="165"/>
      <c r="B73" s="165" t="s">
        <v>26</v>
      </c>
      <c r="C73" s="165"/>
      <c r="D73" s="165" t="s">
        <v>21</v>
      </c>
      <c r="E73" s="165" t="s">
        <v>20</v>
      </c>
      <c r="F73" s="165"/>
      <c r="G73" s="165" t="s">
        <v>16</v>
      </c>
      <c r="H73" s="165"/>
      <c r="I73" s="165" t="s">
        <v>15</v>
      </c>
      <c r="J73" s="165"/>
      <c r="K73" s="165" t="s">
        <v>21</v>
      </c>
      <c r="L73" s="165" t="s">
        <v>20</v>
      </c>
      <c r="M73" s="165"/>
      <c r="N73" s="165" t="s">
        <v>16</v>
      </c>
      <c r="O73" s="165"/>
      <c r="P73" s="165" t="s">
        <v>15</v>
      </c>
      <c r="Q73" s="165"/>
      <c r="R73" s="165" t="s">
        <v>21</v>
      </c>
      <c r="S73" s="165" t="s">
        <v>20</v>
      </c>
      <c r="T73" s="165"/>
      <c r="U73" s="165" t="s">
        <v>16</v>
      </c>
      <c r="V73" s="165"/>
      <c r="W73" s="165" t="s">
        <v>15</v>
      </c>
      <c r="X73" s="165"/>
      <c r="Y73" s="165" t="s">
        <v>21</v>
      </c>
      <c r="Z73" s="165" t="s">
        <v>20</v>
      </c>
      <c r="AA73" s="165"/>
      <c r="AB73" s="165" t="s">
        <v>16</v>
      </c>
      <c r="AC73" s="165"/>
      <c r="AD73" s="165" t="s">
        <v>15</v>
      </c>
      <c r="AE73" s="165"/>
      <c r="AF73" s="165" t="s">
        <v>21</v>
      </c>
      <c r="AG73" s="165" t="s">
        <v>20</v>
      </c>
      <c r="AH73" s="165"/>
      <c r="AI73" s="165" t="s">
        <v>16</v>
      </c>
      <c r="AJ73" s="165"/>
      <c r="AK73" s="165" t="s">
        <v>15</v>
      </c>
      <c r="AL73" s="165"/>
      <c r="AM73" s="165" t="s">
        <v>21</v>
      </c>
      <c r="AN73" s="165" t="s">
        <v>20</v>
      </c>
      <c r="AO73" s="165"/>
      <c r="AP73" s="165" t="s">
        <v>16</v>
      </c>
      <c r="AQ73" s="165"/>
      <c r="AR73" s="165" t="s">
        <v>15</v>
      </c>
      <c r="AS73" s="165"/>
      <c r="AT73" s="165" t="s">
        <v>21</v>
      </c>
      <c r="AU73" s="165" t="s">
        <v>20</v>
      </c>
      <c r="AV73" s="165"/>
      <c r="AW73" s="165" t="s">
        <v>16</v>
      </c>
      <c r="AX73" s="165"/>
      <c r="AY73" s="165" t="s">
        <v>15</v>
      </c>
      <c r="AZ73" s="165"/>
      <c r="BA73" s="165" t="s">
        <v>21</v>
      </c>
      <c r="BB73" s="165" t="s">
        <v>20</v>
      </c>
      <c r="BC73" s="165"/>
      <c r="BD73" s="165" t="s">
        <v>16</v>
      </c>
      <c r="BE73" s="165"/>
      <c r="BF73" s="165" t="s">
        <v>15</v>
      </c>
      <c r="BG73" s="165"/>
      <c r="BH73" s="165" t="s">
        <v>21</v>
      </c>
      <c r="BI73" s="165" t="s">
        <v>20</v>
      </c>
      <c r="BJ73" s="165"/>
      <c r="BK73" s="165" t="s">
        <v>16</v>
      </c>
      <c r="BL73" s="165"/>
      <c r="BM73" s="165" t="s">
        <v>15</v>
      </c>
      <c r="BN73" s="165"/>
      <c r="BO73" s="165" t="s">
        <v>21</v>
      </c>
      <c r="BP73" s="165" t="s">
        <v>26</v>
      </c>
      <c r="BQ73" s="165"/>
      <c r="BR73" s="165" t="s">
        <v>21</v>
      </c>
      <c r="BS73" s="165">
        <v>22141</v>
      </c>
    </row>
    <row r="74" spans="1:71" x14ac:dyDescent="0.25">
      <c r="A74" s="165"/>
      <c r="B74" s="165" t="s">
        <v>27</v>
      </c>
      <c r="C74" s="165" t="s">
        <v>28</v>
      </c>
      <c r="D74" s="165"/>
      <c r="E74" s="165" t="s">
        <v>27</v>
      </c>
      <c r="F74" s="165" t="s">
        <v>28</v>
      </c>
      <c r="G74" s="165" t="s">
        <v>27</v>
      </c>
      <c r="H74" s="165" t="s">
        <v>28</v>
      </c>
      <c r="I74" s="165" t="s">
        <v>27</v>
      </c>
      <c r="J74" s="165" t="s">
        <v>28</v>
      </c>
      <c r="K74" s="165"/>
      <c r="L74" s="165" t="s">
        <v>27</v>
      </c>
      <c r="M74" s="165" t="s">
        <v>28</v>
      </c>
      <c r="N74" s="165" t="s">
        <v>27</v>
      </c>
      <c r="O74" s="165" t="s">
        <v>28</v>
      </c>
      <c r="P74" s="165" t="s">
        <v>27</v>
      </c>
      <c r="Q74" s="165" t="s">
        <v>28</v>
      </c>
      <c r="R74" s="165"/>
      <c r="S74" s="165" t="s">
        <v>27</v>
      </c>
      <c r="T74" s="165" t="s">
        <v>28</v>
      </c>
      <c r="U74" s="165" t="s">
        <v>27</v>
      </c>
      <c r="V74" s="165" t="s">
        <v>28</v>
      </c>
      <c r="W74" s="165" t="s">
        <v>27</v>
      </c>
      <c r="X74" s="165" t="s">
        <v>28</v>
      </c>
      <c r="Y74" s="165"/>
      <c r="Z74" s="165" t="s">
        <v>27</v>
      </c>
      <c r="AA74" s="165" t="s">
        <v>28</v>
      </c>
      <c r="AB74" s="165" t="s">
        <v>27</v>
      </c>
      <c r="AC74" s="165" t="s">
        <v>28</v>
      </c>
      <c r="AD74" s="165" t="s">
        <v>27</v>
      </c>
      <c r="AE74" s="165" t="s">
        <v>28</v>
      </c>
      <c r="AF74" s="165"/>
      <c r="AG74" s="165" t="s">
        <v>27</v>
      </c>
      <c r="AH74" s="165" t="s">
        <v>28</v>
      </c>
      <c r="AI74" s="165" t="s">
        <v>27</v>
      </c>
      <c r="AJ74" s="165" t="s">
        <v>28</v>
      </c>
      <c r="AK74" s="165" t="s">
        <v>27</v>
      </c>
      <c r="AL74" s="165" t="s">
        <v>28</v>
      </c>
      <c r="AM74" s="165"/>
      <c r="AN74" s="165" t="s">
        <v>27</v>
      </c>
      <c r="AO74" s="165" t="s">
        <v>28</v>
      </c>
      <c r="AP74" s="165" t="s">
        <v>27</v>
      </c>
      <c r="AQ74" s="165" t="s">
        <v>28</v>
      </c>
      <c r="AR74" s="165" t="s">
        <v>27</v>
      </c>
      <c r="AS74" s="165" t="s">
        <v>28</v>
      </c>
      <c r="AT74" s="165"/>
      <c r="AU74" s="165" t="s">
        <v>27</v>
      </c>
      <c r="AV74" s="165" t="s">
        <v>28</v>
      </c>
      <c r="AW74" s="165" t="s">
        <v>27</v>
      </c>
      <c r="AX74" s="165" t="s">
        <v>28</v>
      </c>
      <c r="AY74" s="165" t="s">
        <v>27</v>
      </c>
      <c r="AZ74" s="165" t="s">
        <v>28</v>
      </c>
      <c r="BA74" s="165"/>
      <c r="BB74" s="165" t="s">
        <v>27</v>
      </c>
      <c r="BC74" s="165" t="s">
        <v>28</v>
      </c>
      <c r="BD74" s="165" t="s">
        <v>27</v>
      </c>
      <c r="BE74" s="165" t="s">
        <v>28</v>
      </c>
      <c r="BF74" s="165" t="s">
        <v>27</v>
      </c>
      <c r="BG74" s="165" t="s">
        <v>28</v>
      </c>
      <c r="BH74" s="165"/>
      <c r="BI74" s="165" t="s">
        <v>27</v>
      </c>
      <c r="BJ74" s="165" t="s">
        <v>28</v>
      </c>
      <c r="BK74" s="165" t="s">
        <v>27</v>
      </c>
      <c r="BL74" s="165" t="s">
        <v>28</v>
      </c>
      <c r="BM74" s="165" t="s">
        <v>27</v>
      </c>
      <c r="BN74" s="165" t="s">
        <v>28</v>
      </c>
      <c r="BO74" s="165"/>
      <c r="BP74" s="165" t="s">
        <v>27</v>
      </c>
      <c r="BQ74" s="165" t="s">
        <v>28</v>
      </c>
      <c r="BR74" s="165"/>
      <c r="BS74" s="165"/>
    </row>
    <row r="75" spans="1:71" x14ac:dyDescent="0.25">
      <c r="A75" s="165">
        <v>1</v>
      </c>
      <c r="B75" s="165">
        <v>22141</v>
      </c>
      <c r="C75" s="165"/>
      <c r="D75" s="165">
        <v>5.8</v>
      </c>
      <c r="E75" s="165">
        <v>22141</v>
      </c>
      <c r="F75" s="165"/>
      <c r="G75" s="165">
        <v>22141</v>
      </c>
      <c r="H75" s="165"/>
      <c r="I75" s="165">
        <v>22141</v>
      </c>
      <c r="J75" s="165"/>
      <c r="K75" s="165">
        <v>5.3</v>
      </c>
      <c r="L75" s="165">
        <v>22144</v>
      </c>
      <c r="M75" s="165"/>
      <c r="N75" s="165">
        <v>22144</v>
      </c>
      <c r="O75" s="165"/>
      <c r="P75" s="165">
        <v>22141</v>
      </c>
      <c r="Q75" s="165"/>
      <c r="R75" s="165">
        <v>4.9000000000000004</v>
      </c>
      <c r="S75" s="165">
        <v>22143</v>
      </c>
      <c r="T75" s="165"/>
      <c r="U75" s="165">
        <v>22143</v>
      </c>
      <c r="V75" s="165"/>
      <c r="W75" s="165">
        <v>22142</v>
      </c>
      <c r="X75" s="165"/>
      <c r="Y75" s="165">
        <v>4.3</v>
      </c>
      <c r="Z75" s="165">
        <v>22252</v>
      </c>
      <c r="AA75" s="165"/>
      <c r="AB75" s="165">
        <v>22179</v>
      </c>
      <c r="AC75" s="165"/>
      <c r="AD75" s="165">
        <v>22178</v>
      </c>
      <c r="AE75" s="165"/>
      <c r="AF75" s="165">
        <v>3.7</v>
      </c>
      <c r="AG75" s="165">
        <v>22258</v>
      </c>
      <c r="AH75" s="165"/>
      <c r="AI75" s="165">
        <v>22208</v>
      </c>
      <c r="AJ75" s="165"/>
      <c r="AK75" s="165">
        <v>22178</v>
      </c>
      <c r="AL75" s="165"/>
      <c r="AM75" s="165">
        <v>3.3</v>
      </c>
      <c r="AN75" s="165">
        <v>22218</v>
      </c>
      <c r="AO75" s="165"/>
      <c r="AP75" s="165">
        <v>22180</v>
      </c>
      <c r="AQ75" s="165"/>
      <c r="AR75" s="165">
        <v>22178</v>
      </c>
      <c r="AS75" s="165"/>
      <c r="AT75" s="165">
        <v>2.8</v>
      </c>
      <c r="AU75" s="165">
        <v>22256</v>
      </c>
      <c r="AV75" s="165"/>
      <c r="AW75" s="165">
        <v>22245</v>
      </c>
      <c r="AX75" s="165"/>
      <c r="AY75" s="165">
        <v>22178</v>
      </c>
      <c r="AZ75" s="165"/>
      <c r="BA75" s="165">
        <v>2.2999999999999998</v>
      </c>
      <c r="BB75" s="165">
        <v>22320</v>
      </c>
      <c r="BC75" s="165"/>
      <c r="BD75" s="165">
        <v>22255</v>
      </c>
      <c r="BE75" s="165"/>
      <c r="BF75" s="165">
        <v>22212</v>
      </c>
      <c r="BG75" s="165"/>
      <c r="BH75" s="165">
        <v>1.8</v>
      </c>
      <c r="BI75" s="165">
        <v>22338</v>
      </c>
      <c r="BJ75" s="165"/>
      <c r="BK75" s="165">
        <v>22291</v>
      </c>
      <c r="BL75" s="165"/>
      <c r="BM75" s="165">
        <v>22242</v>
      </c>
      <c r="BN75" s="165"/>
      <c r="BO75" s="165">
        <v>1.3</v>
      </c>
      <c r="BP75" s="165">
        <v>23774</v>
      </c>
      <c r="BQ75" s="165"/>
      <c r="BR75" s="165">
        <v>0.8</v>
      </c>
      <c r="BS75" s="165"/>
    </row>
    <row r="76" spans="1:71" x14ac:dyDescent="0.25">
      <c r="A76" s="165">
        <v>2</v>
      </c>
      <c r="B76" s="165">
        <v>22144</v>
      </c>
      <c r="C76" s="165"/>
      <c r="D76" s="165"/>
      <c r="E76" s="165">
        <v>22154</v>
      </c>
      <c r="F76" s="165"/>
      <c r="G76" s="165">
        <v>22160</v>
      </c>
      <c r="H76" s="165"/>
      <c r="I76" s="165">
        <v>22230</v>
      </c>
      <c r="J76" s="165"/>
      <c r="K76" s="165"/>
      <c r="L76" s="165">
        <v>22313</v>
      </c>
      <c r="M76" s="165"/>
      <c r="N76" s="165">
        <v>22232</v>
      </c>
      <c r="O76" s="165"/>
      <c r="P76" s="165">
        <v>22234</v>
      </c>
      <c r="Q76" s="165"/>
      <c r="R76" s="165"/>
      <c r="S76" s="165">
        <v>22274</v>
      </c>
      <c r="T76" s="165"/>
      <c r="U76" s="165">
        <v>22143</v>
      </c>
      <c r="V76" s="165"/>
      <c r="W76" s="165">
        <v>22178</v>
      </c>
      <c r="X76" s="165"/>
      <c r="Y76" s="165"/>
      <c r="Z76" s="165">
        <v>22319</v>
      </c>
      <c r="AA76" s="165"/>
      <c r="AB76" s="165">
        <v>22183</v>
      </c>
      <c r="AC76" s="165"/>
      <c r="AD76" s="165">
        <v>22191</v>
      </c>
      <c r="AE76" s="165"/>
      <c r="AF76" s="165"/>
      <c r="AG76" s="165">
        <v>22275</v>
      </c>
      <c r="AH76" s="165"/>
      <c r="AI76" s="165">
        <v>22229</v>
      </c>
      <c r="AJ76" s="165"/>
      <c r="AK76" s="165">
        <v>22178</v>
      </c>
      <c r="AL76" s="165"/>
      <c r="AM76" s="165"/>
      <c r="AN76" s="165">
        <v>22389</v>
      </c>
      <c r="AO76" s="165"/>
      <c r="AP76" s="165">
        <v>22262</v>
      </c>
      <c r="AQ76" s="165"/>
      <c r="AR76" s="165">
        <v>22262</v>
      </c>
      <c r="AS76" s="165"/>
      <c r="AT76" s="165"/>
      <c r="AU76" s="165">
        <v>22378</v>
      </c>
      <c r="AV76" s="165"/>
      <c r="AW76" s="165">
        <v>22248</v>
      </c>
      <c r="AX76" s="165"/>
      <c r="AY76" s="165">
        <v>22280</v>
      </c>
      <c r="AZ76" s="165"/>
      <c r="BA76" s="165"/>
      <c r="BB76" s="165">
        <v>22429</v>
      </c>
      <c r="BC76" s="165"/>
      <c r="BD76" s="165">
        <v>22296</v>
      </c>
      <c r="BE76" s="165"/>
      <c r="BF76" s="165">
        <v>22253</v>
      </c>
      <c r="BG76" s="165"/>
      <c r="BH76" s="165"/>
      <c r="BI76" s="165">
        <v>22414</v>
      </c>
      <c r="BJ76" s="165"/>
      <c r="BK76" s="165">
        <v>22458</v>
      </c>
      <c r="BL76" s="165"/>
      <c r="BM76" s="165">
        <v>22342</v>
      </c>
      <c r="BN76" s="165"/>
      <c r="BO76" s="165"/>
      <c r="BP76" s="165">
        <v>23798</v>
      </c>
      <c r="BQ76" s="165"/>
      <c r="BR76" s="165"/>
      <c r="BS76" s="165"/>
    </row>
    <row r="77" spans="1:71" x14ac:dyDescent="0.25">
      <c r="A77" s="165">
        <v>3</v>
      </c>
      <c r="B77" s="165">
        <v>22141</v>
      </c>
      <c r="C77" s="165"/>
      <c r="D77" s="165"/>
      <c r="E77" s="165">
        <v>22143</v>
      </c>
      <c r="F77" s="165"/>
      <c r="G77" s="165">
        <v>22159</v>
      </c>
      <c r="H77" s="165"/>
      <c r="I77" s="165">
        <v>22141</v>
      </c>
      <c r="J77" s="165"/>
      <c r="K77" s="165"/>
      <c r="L77" s="165">
        <v>22204</v>
      </c>
      <c r="M77" s="165"/>
      <c r="N77" s="165">
        <v>22303</v>
      </c>
      <c r="O77" s="165"/>
      <c r="P77" s="165">
        <v>22200</v>
      </c>
      <c r="Q77" s="165"/>
      <c r="R77" s="165"/>
      <c r="S77" s="165">
        <v>22295</v>
      </c>
      <c r="T77" s="165"/>
      <c r="U77" s="165">
        <v>22219</v>
      </c>
      <c r="V77" s="165"/>
      <c r="W77" s="165">
        <v>22261</v>
      </c>
      <c r="X77" s="165"/>
      <c r="Y77" s="165"/>
      <c r="Z77" s="165">
        <v>22373</v>
      </c>
      <c r="AA77" s="165"/>
      <c r="AB77" s="165">
        <v>22179</v>
      </c>
      <c r="AC77" s="165"/>
      <c r="AD77" s="165">
        <v>22178</v>
      </c>
      <c r="AE77" s="165"/>
      <c r="AF77" s="165"/>
      <c r="AG77" s="165">
        <v>22391</v>
      </c>
      <c r="AH77" s="165"/>
      <c r="AI77" s="165">
        <v>22215</v>
      </c>
      <c r="AJ77" s="165"/>
      <c r="AK77" s="165">
        <v>22216</v>
      </c>
      <c r="AL77" s="165"/>
      <c r="AM77" s="165"/>
      <c r="AN77" s="165">
        <v>22276</v>
      </c>
      <c r="AO77" s="165"/>
      <c r="AP77" s="165">
        <v>22183</v>
      </c>
      <c r="AQ77" s="165"/>
      <c r="AR77" s="165">
        <v>22185</v>
      </c>
      <c r="AS77" s="165"/>
      <c r="AT77" s="165"/>
      <c r="AU77" s="165">
        <v>22264</v>
      </c>
      <c r="AV77" s="165"/>
      <c r="AW77" s="165">
        <v>22284</v>
      </c>
      <c r="AX77" s="165"/>
      <c r="AY77" s="165">
        <v>22178</v>
      </c>
      <c r="AZ77" s="165"/>
      <c r="BA77" s="165"/>
      <c r="BB77" s="165">
        <v>22356</v>
      </c>
      <c r="BC77" s="165"/>
      <c r="BD77" s="165">
        <v>22316</v>
      </c>
      <c r="BE77" s="165"/>
      <c r="BF77" s="165">
        <v>22280</v>
      </c>
      <c r="BG77" s="165"/>
      <c r="BH77" s="165"/>
      <c r="BI77" s="165">
        <v>22534</v>
      </c>
      <c r="BJ77" s="165"/>
      <c r="BK77" s="165">
        <v>22387</v>
      </c>
      <c r="BL77" s="165"/>
      <c r="BM77" s="165">
        <v>22533</v>
      </c>
      <c r="BN77" s="165"/>
      <c r="BO77" s="165"/>
      <c r="BP77" s="165">
        <v>23804</v>
      </c>
      <c r="BQ77" s="165"/>
      <c r="BR77" s="165"/>
      <c r="BS77" s="165"/>
    </row>
    <row r="78" spans="1:71" x14ac:dyDescent="0.25">
      <c r="A78" s="165">
        <v>4</v>
      </c>
      <c r="B78" s="165">
        <v>22141</v>
      </c>
      <c r="C78" s="165"/>
      <c r="D78" s="165"/>
      <c r="E78" s="165">
        <v>22268</v>
      </c>
      <c r="F78" s="165"/>
      <c r="G78" s="165">
        <v>22141</v>
      </c>
      <c r="H78" s="165"/>
      <c r="I78" s="165">
        <v>22141</v>
      </c>
      <c r="J78" s="165"/>
      <c r="K78" s="165"/>
      <c r="L78" s="165">
        <v>22203</v>
      </c>
      <c r="M78" s="165"/>
      <c r="N78" s="165">
        <v>22202</v>
      </c>
      <c r="O78" s="165"/>
      <c r="P78" s="165">
        <v>22209</v>
      </c>
      <c r="Q78" s="165"/>
      <c r="R78" s="165"/>
      <c r="S78" s="165">
        <v>22249</v>
      </c>
      <c r="T78" s="165"/>
      <c r="U78" s="165">
        <v>22232</v>
      </c>
      <c r="V78" s="165"/>
      <c r="W78" s="165">
        <v>22144</v>
      </c>
      <c r="X78" s="165"/>
      <c r="Y78" s="165"/>
      <c r="Z78" s="165">
        <v>22271</v>
      </c>
      <c r="AA78" s="165"/>
      <c r="AB78" s="165">
        <v>22211</v>
      </c>
      <c r="AC78" s="165"/>
      <c r="AD78" s="165">
        <v>22233</v>
      </c>
      <c r="AE78" s="165"/>
      <c r="AF78" s="165"/>
      <c r="AG78" s="165">
        <v>22309</v>
      </c>
      <c r="AH78" s="165"/>
      <c r="AI78" s="165">
        <v>22225</v>
      </c>
      <c r="AJ78" s="165"/>
      <c r="AK78" s="165">
        <v>22276</v>
      </c>
      <c r="AL78" s="165"/>
      <c r="AM78" s="165"/>
      <c r="AN78" s="165">
        <v>22261</v>
      </c>
      <c r="AO78" s="165"/>
      <c r="AP78" s="165">
        <v>22279</v>
      </c>
      <c r="AQ78" s="165"/>
      <c r="AR78" s="165">
        <v>22183</v>
      </c>
      <c r="AS78" s="165"/>
      <c r="AT78" s="165"/>
      <c r="AU78" s="165">
        <v>22292</v>
      </c>
      <c r="AV78" s="165"/>
      <c r="AW78" s="165">
        <v>22318</v>
      </c>
      <c r="AX78" s="165"/>
      <c r="AY78" s="165">
        <v>22253</v>
      </c>
      <c r="AZ78" s="165"/>
      <c r="BA78" s="165"/>
      <c r="BB78" s="165">
        <v>22522</v>
      </c>
      <c r="BC78" s="165"/>
      <c r="BD78" s="165">
        <v>22321</v>
      </c>
      <c r="BE78" s="165"/>
      <c r="BF78" s="165">
        <v>22276</v>
      </c>
      <c r="BG78" s="165"/>
      <c r="BH78" s="165"/>
      <c r="BI78" s="165">
        <v>22522</v>
      </c>
      <c r="BJ78" s="165"/>
      <c r="BK78" s="165">
        <v>22402</v>
      </c>
      <c r="BL78" s="165"/>
      <c r="BM78" s="165">
        <v>22462</v>
      </c>
      <c r="BN78" s="165"/>
      <c r="BO78" s="165"/>
      <c r="BP78" s="165">
        <v>23821</v>
      </c>
      <c r="BQ78" s="165"/>
      <c r="BR78" s="165"/>
      <c r="BS78" s="165"/>
    </row>
    <row r="79" spans="1:71" x14ac:dyDescent="0.25">
      <c r="A79" s="165">
        <v>5</v>
      </c>
      <c r="B79" s="165">
        <v>22244</v>
      </c>
      <c r="C79" s="165"/>
      <c r="D79" s="165"/>
      <c r="E79" s="165">
        <v>22248</v>
      </c>
      <c r="F79" s="165"/>
      <c r="G79" s="165">
        <v>22234</v>
      </c>
      <c r="H79" s="165"/>
      <c r="I79" s="165">
        <v>22148</v>
      </c>
      <c r="J79" s="165"/>
      <c r="K79" s="165"/>
      <c r="L79" s="165">
        <v>22183</v>
      </c>
      <c r="M79" s="165"/>
      <c r="N79" s="165">
        <v>22232</v>
      </c>
      <c r="O79" s="165"/>
      <c r="P79" s="165">
        <v>22165</v>
      </c>
      <c r="Q79" s="165"/>
      <c r="R79" s="165"/>
      <c r="S79" s="165">
        <v>22317</v>
      </c>
      <c r="T79" s="165"/>
      <c r="U79" s="165">
        <v>22194</v>
      </c>
      <c r="V79" s="165"/>
      <c r="W79" s="165">
        <v>22248</v>
      </c>
      <c r="X79" s="165"/>
      <c r="Y79" s="165"/>
      <c r="Z79" s="165">
        <v>22388</v>
      </c>
      <c r="AA79" s="165"/>
      <c r="AB79" s="165">
        <v>22290</v>
      </c>
      <c r="AC79" s="165"/>
      <c r="AD79" s="165">
        <v>22245</v>
      </c>
      <c r="AE79" s="165"/>
      <c r="AF79" s="165"/>
      <c r="AG79" s="165">
        <v>22315</v>
      </c>
      <c r="AH79" s="165"/>
      <c r="AI79" s="165">
        <v>22271</v>
      </c>
      <c r="AJ79" s="165"/>
      <c r="AK79" s="165">
        <v>22274</v>
      </c>
      <c r="AL79" s="165"/>
      <c r="AM79" s="165"/>
      <c r="AN79" s="165">
        <v>22349</v>
      </c>
      <c r="AO79" s="165"/>
      <c r="AP79" s="165">
        <v>22325</v>
      </c>
      <c r="AQ79" s="165"/>
      <c r="AR79" s="165">
        <v>22284</v>
      </c>
      <c r="AS79" s="165"/>
      <c r="AT79" s="165"/>
      <c r="AU79" s="165">
        <v>22308</v>
      </c>
      <c r="AV79" s="165"/>
      <c r="AW79" s="165">
        <v>22382</v>
      </c>
      <c r="AX79" s="165"/>
      <c r="AY79" s="165">
        <v>22280</v>
      </c>
      <c r="AZ79" s="165"/>
      <c r="BA79" s="165"/>
      <c r="BB79" s="165">
        <v>22476</v>
      </c>
      <c r="BC79" s="165"/>
      <c r="BD79" s="165">
        <v>22296</v>
      </c>
      <c r="BE79" s="165"/>
      <c r="BF79" s="165">
        <v>22274</v>
      </c>
      <c r="BG79" s="165"/>
      <c r="BH79" s="165"/>
      <c r="BI79" s="165">
        <v>22678</v>
      </c>
      <c r="BJ79" s="165"/>
      <c r="BK79" s="165">
        <v>22439</v>
      </c>
      <c r="BL79" s="165"/>
      <c r="BM79" s="165">
        <v>22254</v>
      </c>
      <c r="BN79" s="165"/>
      <c r="BO79" s="165"/>
      <c r="BP79" s="165">
        <v>23284</v>
      </c>
      <c r="BQ79" s="165"/>
      <c r="BR79" s="165"/>
      <c r="BS79" s="165"/>
    </row>
    <row r="80" spans="1:71" x14ac:dyDescent="0.25">
      <c r="A80" s="165"/>
      <c r="B80" s="165"/>
      <c r="C80" s="165"/>
      <c r="D80" s="165"/>
      <c r="E80" s="165"/>
      <c r="F80" s="165"/>
      <c r="G80" s="165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  <c r="T80" s="165"/>
      <c r="U80" s="165"/>
      <c r="V80" s="165"/>
      <c r="W80" s="165"/>
      <c r="X80" s="165"/>
      <c r="Y80" s="165"/>
      <c r="Z80" s="165"/>
      <c r="AA80" s="165"/>
      <c r="AB80" s="165"/>
      <c r="AC80" s="165"/>
      <c r="AD80" s="165"/>
      <c r="AE80" s="165"/>
      <c r="AF80" s="165"/>
      <c r="AG80" s="165"/>
      <c r="AH80" s="165"/>
      <c r="AI80" s="165"/>
      <c r="AJ80" s="165"/>
      <c r="AK80" s="165"/>
      <c r="AL80" s="165"/>
      <c r="AM80" s="165"/>
      <c r="AN80" s="165"/>
      <c r="AO80" s="165"/>
      <c r="AP80" s="165"/>
      <c r="AQ80" s="165"/>
      <c r="AR80" s="165"/>
      <c r="AS80" s="165"/>
      <c r="AT80" s="165"/>
      <c r="AU80" s="165"/>
      <c r="AV80" s="165"/>
      <c r="AW80" s="165"/>
      <c r="AX80" s="165"/>
      <c r="AY80" s="165"/>
      <c r="AZ80" s="165"/>
      <c r="BA80" s="165"/>
      <c r="BB80" s="165"/>
      <c r="BC80" s="165"/>
      <c r="BD80" s="165"/>
      <c r="BE80" s="165"/>
      <c r="BF80" s="165"/>
      <c r="BG80" s="165"/>
      <c r="BH80" s="165"/>
      <c r="BI80" s="165"/>
      <c r="BJ80" s="165"/>
      <c r="BK80" s="165"/>
      <c r="BL80" s="165"/>
      <c r="BM80" s="165"/>
      <c r="BN80" s="165"/>
      <c r="BO80" s="165"/>
      <c r="BP80" s="165"/>
      <c r="BQ80" s="165"/>
      <c r="BR80" s="165"/>
      <c r="BS80" s="165"/>
    </row>
    <row r="81" spans="1:71" x14ac:dyDescent="0.25">
      <c r="A81" s="165" t="s">
        <v>23</v>
      </c>
      <c r="B81" s="165">
        <v>22141</v>
      </c>
      <c r="C81" s="208">
        <v>0</v>
      </c>
      <c r="D81" s="208"/>
      <c r="E81" s="165">
        <v>22141</v>
      </c>
      <c r="F81" s="208">
        <v>0</v>
      </c>
      <c r="G81" s="165">
        <v>22141</v>
      </c>
      <c r="H81" s="208">
        <v>0</v>
      </c>
      <c r="I81" s="165">
        <v>22141</v>
      </c>
      <c r="J81" s="208">
        <v>0</v>
      </c>
      <c r="K81" s="208"/>
      <c r="L81" s="165">
        <v>22144</v>
      </c>
      <c r="M81" s="208">
        <v>1.3549523508423286E-4</v>
      </c>
      <c r="N81" s="165">
        <v>22144</v>
      </c>
      <c r="O81" s="208">
        <v>1.3549523508423286E-4</v>
      </c>
      <c r="P81" s="165">
        <v>22141</v>
      </c>
      <c r="Q81" s="208">
        <v>0</v>
      </c>
      <c r="R81" s="208"/>
      <c r="S81" s="165">
        <v>22143</v>
      </c>
      <c r="T81" s="208">
        <v>9.0330156722821919E-5</v>
      </c>
      <c r="U81" s="165">
        <v>22143</v>
      </c>
      <c r="V81" s="208">
        <v>9.0330156722821919E-5</v>
      </c>
      <c r="W81" s="165">
        <v>22142</v>
      </c>
      <c r="X81" s="208">
        <v>4.516507836141096E-5</v>
      </c>
      <c r="Y81" s="208"/>
      <c r="Z81" s="165">
        <v>22252</v>
      </c>
      <c r="AA81" s="208">
        <v>5.0133236981166158E-3</v>
      </c>
      <c r="AB81" s="165">
        <v>22179</v>
      </c>
      <c r="AC81" s="208">
        <v>1.7162729777336163E-3</v>
      </c>
      <c r="AD81" s="165">
        <v>22178</v>
      </c>
      <c r="AE81" s="208">
        <v>1.6711078993722054E-3</v>
      </c>
      <c r="AF81" s="208"/>
      <c r="AG81" s="165">
        <v>22258</v>
      </c>
      <c r="AH81" s="208">
        <v>5.2843141682850821E-3</v>
      </c>
      <c r="AI81" s="165">
        <v>22208</v>
      </c>
      <c r="AJ81" s="208">
        <v>3.0260602502145341E-3</v>
      </c>
      <c r="AK81" s="165">
        <v>22178</v>
      </c>
      <c r="AL81" s="208">
        <v>1.6711078993722054E-3</v>
      </c>
      <c r="AM81" s="208"/>
      <c r="AN81" s="165">
        <v>22218</v>
      </c>
      <c r="AO81" s="208">
        <v>3.4777110338286435E-3</v>
      </c>
      <c r="AP81" s="165">
        <v>22180</v>
      </c>
      <c r="AQ81" s="208">
        <v>1.7614380560950274E-3</v>
      </c>
      <c r="AR81" s="165">
        <v>22178</v>
      </c>
      <c r="AS81" s="208">
        <v>1.6711078993722054E-3</v>
      </c>
      <c r="AT81" s="208"/>
      <c r="AU81" s="165">
        <v>22256</v>
      </c>
      <c r="AV81" s="208">
        <v>5.1939840115622603E-3</v>
      </c>
      <c r="AW81" s="165">
        <v>22245</v>
      </c>
      <c r="AX81" s="208">
        <v>4.6971681495867395E-3</v>
      </c>
      <c r="AY81" s="165">
        <v>22178</v>
      </c>
      <c r="AZ81" s="208">
        <v>1.6711078993722054E-3</v>
      </c>
      <c r="BA81" s="208"/>
      <c r="BB81" s="165">
        <v>22320</v>
      </c>
      <c r="BC81" s="208">
        <v>8.0845490266925613E-3</v>
      </c>
      <c r="BD81" s="165">
        <v>22255</v>
      </c>
      <c r="BE81" s="208">
        <v>5.1488189332008494E-3</v>
      </c>
      <c r="BF81" s="165">
        <v>22212</v>
      </c>
      <c r="BG81" s="208">
        <v>3.2067205636601781E-3</v>
      </c>
      <c r="BH81" s="208"/>
      <c r="BI81" s="165">
        <v>22338</v>
      </c>
      <c r="BJ81" s="208">
        <v>8.8975204371979592E-3</v>
      </c>
      <c r="BK81" s="165">
        <v>22291</v>
      </c>
      <c r="BL81" s="208">
        <v>6.7747617542116435E-3</v>
      </c>
      <c r="BM81" s="165">
        <v>22242</v>
      </c>
      <c r="BN81" s="208">
        <v>4.5616729145025068E-3</v>
      </c>
      <c r="BO81" s="208"/>
      <c r="BP81" s="165">
        <v>23284</v>
      </c>
      <c r="BQ81" s="208">
        <v>5.1623684567092723E-2</v>
      </c>
      <c r="BR81" s="165"/>
      <c r="BS81" s="165"/>
    </row>
    <row r="82" spans="1:71" x14ac:dyDescent="0.25">
      <c r="A82" s="165" t="s">
        <v>24</v>
      </c>
      <c r="B82" s="165">
        <v>22162.2</v>
      </c>
      <c r="C82" s="208">
        <v>9.5749966126194516E-4</v>
      </c>
      <c r="D82" s="165"/>
      <c r="E82" s="165">
        <v>22190.799999999999</v>
      </c>
      <c r="F82" s="208">
        <v>2.2492209023982327E-3</v>
      </c>
      <c r="G82" s="165">
        <v>22167</v>
      </c>
      <c r="H82" s="208">
        <v>1.1742920373966849E-3</v>
      </c>
      <c r="I82" s="165">
        <v>22160.2</v>
      </c>
      <c r="J82" s="208">
        <v>8.6716950453912325E-4</v>
      </c>
      <c r="K82" s="165"/>
      <c r="L82" s="165">
        <v>22209.4</v>
      </c>
      <c r="M82" s="208">
        <v>3.0892913599205752E-3</v>
      </c>
      <c r="N82" s="165">
        <v>22222.6</v>
      </c>
      <c r="O82" s="208">
        <v>3.6854703942910683E-3</v>
      </c>
      <c r="P82" s="165">
        <v>22189.8</v>
      </c>
      <c r="Q82" s="208">
        <v>2.2040558240368218E-3</v>
      </c>
      <c r="R82" s="165"/>
      <c r="S82" s="165">
        <v>22255.599999999999</v>
      </c>
      <c r="T82" s="208">
        <v>5.1759179802176297E-3</v>
      </c>
      <c r="U82" s="165">
        <v>22186.2</v>
      </c>
      <c r="V82" s="208">
        <v>2.0414615419358079E-3</v>
      </c>
      <c r="W82" s="165">
        <v>22194.6</v>
      </c>
      <c r="X82" s="208">
        <v>2.4208482001715614E-3</v>
      </c>
      <c r="Y82" s="165"/>
      <c r="Z82" s="165">
        <v>22320.6</v>
      </c>
      <c r="AA82" s="208">
        <v>8.1116480737093415E-3</v>
      </c>
      <c r="AB82" s="165">
        <v>22208.400000000001</v>
      </c>
      <c r="AC82" s="208">
        <v>3.0441262815591643E-3</v>
      </c>
      <c r="AD82" s="165">
        <v>22205</v>
      </c>
      <c r="AE82" s="208">
        <v>2.8905650151303014E-3</v>
      </c>
      <c r="AF82" s="165"/>
      <c r="AG82" s="165">
        <v>22309.599999999999</v>
      </c>
      <c r="AH82" s="208">
        <v>7.6148322117338216E-3</v>
      </c>
      <c r="AI82" s="165">
        <v>22229.599999999999</v>
      </c>
      <c r="AJ82" s="208">
        <v>4.0016259428209454E-3</v>
      </c>
      <c r="AK82" s="165">
        <v>22224.400000000001</v>
      </c>
      <c r="AL82" s="208">
        <v>3.7667675353417395E-3</v>
      </c>
      <c r="AM82" s="165"/>
      <c r="AN82" s="165">
        <v>22298.6</v>
      </c>
      <c r="AO82" s="208">
        <v>7.1180163497583009E-3</v>
      </c>
      <c r="AP82" s="165">
        <v>22245.8</v>
      </c>
      <c r="AQ82" s="208">
        <v>4.7333002122758351E-3</v>
      </c>
      <c r="AR82" s="165">
        <v>22218.400000000001</v>
      </c>
      <c r="AS82" s="208">
        <v>3.4957770651732737E-3</v>
      </c>
      <c r="AT82" s="165"/>
      <c r="AU82" s="165">
        <v>22299.599999999999</v>
      </c>
      <c r="AV82" s="208">
        <v>7.1631814281197118E-3</v>
      </c>
      <c r="AW82" s="165">
        <v>22295.4</v>
      </c>
      <c r="AX82" s="208">
        <v>6.9734880990019177E-3</v>
      </c>
      <c r="AY82" s="165">
        <v>22233.8</v>
      </c>
      <c r="AZ82" s="208">
        <v>4.1913192719389043E-3</v>
      </c>
      <c r="BA82" s="165"/>
      <c r="BB82" s="165">
        <v>22420.6</v>
      </c>
      <c r="BC82" s="208">
        <v>1.2628155909850438E-2</v>
      </c>
      <c r="BD82" s="165">
        <v>22296.799999999999</v>
      </c>
      <c r="BE82" s="208">
        <v>7.0367192087077944E-3</v>
      </c>
      <c r="BF82" s="165">
        <v>22259</v>
      </c>
      <c r="BG82" s="208">
        <v>5.329479246646493E-3</v>
      </c>
      <c r="BH82" s="165"/>
      <c r="BI82" s="165">
        <v>22497.200000000001</v>
      </c>
      <c r="BJ82" s="208">
        <v>1.6087800912334617E-2</v>
      </c>
      <c r="BK82" s="165">
        <v>22395.4</v>
      </c>
      <c r="BL82" s="208">
        <v>1.1489995935143013E-2</v>
      </c>
      <c r="BM82" s="165">
        <v>22366.6</v>
      </c>
      <c r="BN82" s="208">
        <v>1.0189241678334246E-2</v>
      </c>
      <c r="BO82" s="165"/>
      <c r="BP82" s="165">
        <v>23696.2</v>
      </c>
      <c r="BQ82" s="208">
        <v>7.0240729867666357E-2</v>
      </c>
      <c r="BR82" s="165"/>
      <c r="BS82" s="165"/>
    </row>
    <row r="83" spans="1:71" x14ac:dyDescent="0.25">
      <c r="A83" s="165" t="s">
        <v>25</v>
      </c>
      <c r="B83" s="165">
        <v>45.746038079816266</v>
      </c>
      <c r="C83" s="208">
        <v>2.0661233945989911E-3</v>
      </c>
      <c r="D83" s="165"/>
      <c r="E83" s="165">
        <v>61.94917271441161</v>
      </c>
      <c r="F83" s="208">
        <v>2.7979392400709819E-3</v>
      </c>
      <c r="G83" s="165">
        <v>38.58108344772085</v>
      </c>
      <c r="H83" s="208">
        <v>1.7425176571844473E-3</v>
      </c>
      <c r="I83" s="165">
        <v>39.136939072952543</v>
      </c>
      <c r="J83" s="208">
        <v>1.7676229200556679E-3</v>
      </c>
      <c r="K83" s="165"/>
      <c r="L83" s="165">
        <v>62.803662313594423</v>
      </c>
      <c r="M83" s="208">
        <v>2.8365323297770842E-3</v>
      </c>
      <c r="N83" s="165">
        <v>57.539551614519908</v>
      </c>
      <c r="O83" s="208">
        <v>2.598778357550242E-3</v>
      </c>
      <c r="P83" s="165">
        <v>36.819831612868626</v>
      </c>
      <c r="Q83" s="208">
        <v>1.6629705800491679E-3</v>
      </c>
      <c r="R83" s="165"/>
      <c r="S83" s="165">
        <v>67.792329949633682</v>
      </c>
      <c r="T83" s="208">
        <v>3.0618458944778322E-3</v>
      </c>
      <c r="U83" s="165">
        <v>41.733679444784158</v>
      </c>
      <c r="V83" s="208">
        <v>1.8849049024336822E-3</v>
      </c>
      <c r="W83" s="165">
        <v>56.708024123575321</v>
      </c>
      <c r="X83" s="208">
        <v>2.5612223532620621E-3</v>
      </c>
      <c r="Y83" s="165"/>
      <c r="Z83" s="165">
        <v>60.119048561999051</v>
      </c>
      <c r="AA83" s="208">
        <v>2.7152815393161576E-3</v>
      </c>
      <c r="AB83" s="165">
        <v>47.537353733669278</v>
      </c>
      <c r="AC83" s="208">
        <v>2.1470283064752849E-3</v>
      </c>
      <c r="AD83" s="165">
        <v>31.77262973063451</v>
      </c>
      <c r="AE83" s="208">
        <v>1.4350133115322032E-3</v>
      </c>
      <c r="AF83" s="165"/>
      <c r="AG83" s="165">
        <v>51.271824621325891</v>
      </c>
      <c r="AH83" s="208">
        <v>2.3156959767547036E-3</v>
      </c>
      <c r="AI83" s="165">
        <v>24.57234217570641</v>
      </c>
      <c r="AJ83" s="208">
        <v>1.1098117598891835E-3</v>
      </c>
      <c r="AK83" s="165">
        <v>48.731919724139743</v>
      </c>
      <c r="AL83" s="208">
        <v>2.2009809730427596E-3</v>
      </c>
      <c r="AM83" s="165"/>
      <c r="AN83" s="165">
        <v>69.161405422388569</v>
      </c>
      <c r="AO83" s="208">
        <v>3.1236802954874923E-3</v>
      </c>
      <c r="AP83" s="165">
        <v>63.069009822574507</v>
      </c>
      <c r="AQ83" s="208">
        <v>2.8485167708131752E-3</v>
      </c>
      <c r="AR83" s="165">
        <v>50.510394969748553</v>
      </c>
      <c r="AS83" s="208">
        <v>2.2813059468745111E-3</v>
      </c>
      <c r="AT83" s="165"/>
      <c r="AU83" s="165">
        <v>48.588064377993078</v>
      </c>
      <c r="AV83" s="208">
        <v>2.1944837350613379E-3</v>
      </c>
      <c r="AW83" s="165">
        <v>56.848922593132755</v>
      </c>
      <c r="AX83" s="208">
        <v>2.5675860436806266E-3</v>
      </c>
      <c r="AY83" s="165">
        <v>52.117175671749521</v>
      </c>
      <c r="AZ83" s="208">
        <v>2.3538763231899878E-3</v>
      </c>
      <c r="BA83" s="165"/>
      <c r="BB83" s="165">
        <v>83.239413741328093</v>
      </c>
      <c r="BC83" s="208">
        <v>3.7595146443849914E-3</v>
      </c>
      <c r="BD83" s="165">
        <v>25.994230129011324</v>
      </c>
      <c r="BE83" s="208">
        <v>1.1740314407213462E-3</v>
      </c>
      <c r="BF83" s="165">
        <v>28.284271247461902</v>
      </c>
      <c r="BG83" s="208">
        <v>1.2774613272870197E-3</v>
      </c>
      <c r="BH83" s="165"/>
      <c r="BI83" s="165">
        <v>129.34913992756194</v>
      </c>
      <c r="BJ83" s="208">
        <v>5.8420640408094453E-3</v>
      </c>
      <c r="BK83" s="165">
        <v>64.871411268755367</v>
      </c>
      <c r="BL83" s="208">
        <v>2.9299223733686539E-3</v>
      </c>
      <c r="BM83" s="165">
        <v>128.06170387746681</v>
      </c>
      <c r="BN83" s="208">
        <v>5.7839168907215938E-3</v>
      </c>
      <c r="BO83" s="165"/>
      <c r="BP83" s="165">
        <v>231.04155470391035</v>
      </c>
      <c r="BQ83" s="208">
        <v>1.0435009922944327E-2</v>
      </c>
      <c r="BR83" s="165"/>
      <c r="BS83" s="165"/>
    </row>
    <row r="84" spans="1:71" x14ac:dyDescent="0.25">
      <c r="A84" s="165" t="s">
        <v>29</v>
      </c>
      <c r="B84" s="165">
        <v>22244</v>
      </c>
      <c r="C84" s="208">
        <v>4.6520030712253286E-3</v>
      </c>
      <c r="D84" s="165"/>
      <c r="E84" s="165">
        <v>22268</v>
      </c>
      <c r="F84" s="208">
        <v>5.7359649518991919E-3</v>
      </c>
      <c r="G84" s="165">
        <v>22234</v>
      </c>
      <c r="H84" s="208">
        <v>4.2003522876112188E-3</v>
      </c>
      <c r="I84" s="165">
        <v>22230</v>
      </c>
      <c r="J84" s="208">
        <v>4.0196919741655752E-3</v>
      </c>
      <c r="K84" s="165"/>
      <c r="L84" s="165">
        <v>22313</v>
      </c>
      <c r="M84" s="208">
        <v>7.768393478162685E-3</v>
      </c>
      <c r="N84" s="165">
        <v>22303</v>
      </c>
      <c r="O84" s="208">
        <v>7.3167426945485751E-3</v>
      </c>
      <c r="P84" s="165">
        <v>22234</v>
      </c>
      <c r="Q84" s="208">
        <v>4.2003522876112188E-3</v>
      </c>
      <c r="R84" s="165"/>
      <c r="S84" s="165">
        <v>22317</v>
      </c>
      <c r="T84" s="208">
        <v>7.9490537916083286E-3</v>
      </c>
      <c r="U84" s="165">
        <v>22232</v>
      </c>
      <c r="V84" s="208">
        <v>4.110022130888397E-3</v>
      </c>
      <c r="W84" s="165">
        <v>22261</v>
      </c>
      <c r="X84" s="208">
        <v>5.4198094033693148E-3</v>
      </c>
      <c r="Y84" s="165"/>
      <c r="Z84" s="165">
        <v>22388</v>
      </c>
      <c r="AA84" s="208">
        <v>1.1155774355268506E-2</v>
      </c>
      <c r="AB84" s="165">
        <v>22290</v>
      </c>
      <c r="AC84" s="208">
        <v>6.7295966758502326E-3</v>
      </c>
      <c r="AD84" s="165">
        <v>22245</v>
      </c>
      <c r="AE84" s="208">
        <v>4.6971681495867395E-3</v>
      </c>
      <c r="AF84" s="165"/>
      <c r="AG84" s="165">
        <v>22391</v>
      </c>
      <c r="AH84" s="208">
        <v>1.1291269590352739E-2</v>
      </c>
      <c r="AI84" s="165">
        <v>22271</v>
      </c>
      <c r="AJ84" s="208">
        <v>5.8714601869834246E-3</v>
      </c>
      <c r="AK84" s="165">
        <v>22276</v>
      </c>
      <c r="AL84" s="208">
        <v>6.0972855787904791E-3</v>
      </c>
      <c r="AM84" s="165"/>
      <c r="AN84" s="165">
        <v>22389</v>
      </c>
      <c r="AO84" s="208">
        <v>1.1200939433629917E-2</v>
      </c>
      <c r="AP84" s="165">
        <v>22325</v>
      </c>
      <c r="AQ84" s="208">
        <v>8.3103744184996158E-3</v>
      </c>
      <c r="AR84" s="165">
        <v>22284</v>
      </c>
      <c r="AS84" s="208">
        <v>6.4586062056817672E-3</v>
      </c>
      <c r="AT84" s="165"/>
      <c r="AU84" s="165">
        <v>22378</v>
      </c>
      <c r="AV84" s="208">
        <v>1.0704123571654397E-2</v>
      </c>
      <c r="AW84" s="165">
        <v>22382</v>
      </c>
      <c r="AX84" s="208">
        <v>1.088478388510004E-2</v>
      </c>
      <c r="AY84" s="165">
        <v>22280</v>
      </c>
      <c r="AZ84" s="208">
        <v>6.2779458922361227E-3</v>
      </c>
      <c r="BA84" s="165"/>
      <c r="BB84" s="165">
        <v>22522</v>
      </c>
      <c r="BC84" s="208">
        <v>1.7207894855697573E-2</v>
      </c>
      <c r="BD84" s="165">
        <v>22321</v>
      </c>
      <c r="BE84" s="208">
        <v>8.1297141050539722E-3</v>
      </c>
      <c r="BF84" s="165">
        <v>22280</v>
      </c>
      <c r="BG84" s="208">
        <v>6.2779458922361227E-3</v>
      </c>
      <c r="BH84" s="165"/>
      <c r="BI84" s="165">
        <v>22678</v>
      </c>
      <c r="BJ84" s="208">
        <v>2.4253647080077684E-2</v>
      </c>
      <c r="BK84" s="165">
        <v>22458</v>
      </c>
      <c r="BL84" s="208">
        <v>1.4317329840567274E-2</v>
      </c>
      <c r="BM84" s="165">
        <v>22533</v>
      </c>
      <c r="BN84" s="208">
        <v>1.7704710717673097E-2</v>
      </c>
      <c r="BO84" s="165"/>
      <c r="BP84" s="165">
        <v>23821</v>
      </c>
      <c r="BQ84" s="208">
        <v>7.5877331647170407E-2</v>
      </c>
      <c r="BR84" s="165"/>
      <c r="BS84" s="165"/>
    </row>
    <row r="85" spans="1:71" x14ac:dyDescent="0.25">
      <c r="A85" s="165"/>
      <c r="B85" s="165"/>
      <c r="C85" s="165"/>
      <c r="D85" s="165"/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5"/>
      <c r="AH85" s="165"/>
      <c r="AI85" s="165"/>
      <c r="AJ85" s="165"/>
      <c r="AK85" s="165"/>
      <c r="AL85" s="165"/>
      <c r="AM85" s="165"/>
      <c r="AN85" s="165"/>
      <c r="AO85" s="165"/>
      <c r="AP85" s="165"/>
      <c r="AQ85" s="165"/>
      <c r="AR85" s="165"/>
      <c r="AS85" s="165"/>
      <c r="AT85" s="165"/>
      <c r="AU85" s="165"/>
      <c r="AV85" s="165"/>
      <c r="AW85" s="165"/>
      <c r="AX85" s="165"/>
      <c r="AY85" s="165"/>
      <c r="AZ85" s="165"/>
      <c r="BA85" s="165"/>
      <c r="BB85" s="165"/>
      <c r="BC85" s="165"/>
      <c r="BD85" s="165"/>
      <c r="BE85" s="165"/>
      <c r="BF85" s="165"/>
      <c r="BG85" s="165"/>
      <c r="BH85" s="165"/>
      <c r="BI85" s="165"/>
      <c r="BJ85" s="165"/>
      <c r="BK85" s="165"/>
      <c r="BL85" s="165"/>
      <c r="BM85" s="165"/>
      <c r="BN85" s="165"/>
      <c r="BO85" s="165"/>
      <c r="BP85" s="165"/>
      <c r="BQ85" s="165"/>
      <c r="BR85" s="165"/>
      <c r="BS85" s="165"/>
    </row>
    <row r="86" spans="1:71" x14ac:dyDescent="0.25">
      <c r="A86" s="165" t="s">
        <v>9</v>
      </c>
      <c r="B86" s="165">
        <v>100</v>
      </c>
      <c r="C86" s="165"/>
      <c r="D86" s="165"/>
      <c r="E86" s="165">
        <v>90</v>
      </c>
      <c r="F86" s="165"/>
      <c r="G86" s="165"/>
      <c r="H86" s="165"/>
      <c r="I86" s="165"/>
      <c r="J86" s="165"/>
      <c r="K86" s="165"/>
      <c r="L86" s="165">
        <v>80</v>
      </c>
      <c r="M86" s="165"/>
      <c r="N86" s="165"/>
      <c r="O86" s="165"/>
      <c r="P86" s="165"/>
      <c r="Q86" s="165"/>
      <c r="R86" s="165"/>
      <c r="S86" s="165">
        <v>70</v>
      </c>
      <c r="T86" s="165"/>
      <c r="U86" s="165"/>
      <c r="V86" s="165"/>
      <c r="W86" s="165"/>
      <c r="X86" s="165"/>
      <c r="Y86" s="165"/>
      <c r="Z86" s="165">
        <v>60</v>
      </c>
      <c r="AA86" s="165"/>
      <c r="AB86" s="165"/>
      <c r="AC86" s="165"/>
      <c r="AD86" s="165"/>
      <c r="AE86" s="165"/>
      <c r="AF86" s="165"/>
      <c r="AG86" s="165">
        <v>50</v>
      </c>
      <c r="AH86" s="165"/>
      <c r="AI86" s="165"/>
      <c r="AJ86" s="165"/>
      <c r="AK86" s="165"/>
      <c r="AL86" s="165"/>
      <c r="AM86" s="165"/>
      <c r="AN86" s="165">
        <v>40</v>
      </c>
      <c r="AO86" s="165"/>
      <c r="AP86" s="165"/>
      <c r="AQ86" s="165"/>
      <c r="AR86" s="165"/>
      <c r="AS86" s="165"/>
      <c r="AT86" s="165"/>
      <c r="AU86" s="165">
        <v>30</v>
      </c>
      <c r="AV86" s="165"/>
      <c r="AW86" s="165"/>
      <c r="AX86" s="165"/>
      <c r="AY86" s="165"/>
      <c r="AZ86" s="165"/>
      <c r="BA86" s="165"/>
      <c r="BB86" s="165">
        <v>20</v>
      </c>
      <c r="BC86" s="165"/>
      <c r="BD86" s="165"/>
      <c r="BE86" s="165"/>
      <c r="BF86" s="165"/>
      <c r="BG86" s="165"/>
      <c r="BH86" s="165"/>
      <c r="BI86" s="165">
        <v>10</v>
      </c>
      <c r="BJ86" s="165"/>
      <c r="BK86" s="165"/>
      <c r="BL86" s="165"/>
      <c r="BM86" s="165"/>
      <c r="BN86" s="165"/>
      <c r="BO86" s="165"/>
      <c r="BP86" s="165">
        <v>0</v>
      </c>
      <c r="BQ86" s="165"/>
      <c r="BR86" s="165"/>
      <c r="BS86" s="165" t="s">
        <v>22</v>
      </c>
    </row>
    <row r="87" spans="1:71" x14ac:dyDescent="0.25">
      <c r="A87" s="165"/>
      <c r="B87" s="165" t="s">
        <v>26</v>
      </c>
      <c r="C87" s="165"/>
      <c r="D87" s="165" t="s">
        <v>21</v>
      </c>
      <c r="E87" s="165" t="s">
        <v>20</v>
      </c>
      <c r="F87" s="165"/>
      <c r="G87" s="165" t="s">
        <v>16</v>
      </c>
      <c r="H87" s="165"/>
      <c r="I87" s="165" t="s">
        <v>15</v>
      </c>
      <c r="J87" s="165"/>
      <c r="K87" s="165" t="s">
        <v>21</v>
      </c>
      <c r="L87" s="165" t="s">
        <v>20</v>
      </c>
      <c r="M87" s="165"/>
      <c r="N87" s="165" t="s">
        <v>16</v>
      </c>
      <c r="O87" s="165"/>
      <c r="P87" s="165" t="s">
        <v>15</v>
      </c>
      <c r="Q87" s="165"/>
      <c r="R87" s="165" t="s">
        <v>21</v>
      </c>
      <c r="S87" s="165" t="s">
        <v>20</v>
      </c>
      <c r="T87" s="165"/>
      <c r="U87" s="165" t="s">
        <v>16</v>
      </c>
      <c r="V87" s="165"/>
      <c r="W87" s="165" t="s">
        <v>15</v>
      </c>
      <c r="X87" s="165"/>
      <c r="Y87" s="165" t="s">
        <v>21</v>
      </c>
      <c r="Z87" s="165" t="s">
        <v>20</v>
      </c>
      <c r="AA87" s="165"/>
      <c r="AB87" s="165" t="s">
        <v>16</v>
      </c>
      <c r="AC87" s="165"/>
      <c r="AD87" s="165" t="s">
        <v>15</v>
      </c>
      <c r="AE87" s="165"/>
      <c r="AF87" s="165" t="s">
        <v>21</v>
      </c>
      <c r="AG87" s="165" t="s">
        <v>20</v>
      </c>
      <c r="AH87" s="165"/>
      <c r="AI87" s="165" t="s">
        <v>16</v>
      </c>
      <c r="AJ87" s="165"/>
      <c r="AK87" s="165" t="s">
        <v>15</v>
      </c>
      <c r="AL87" s="165"/>
      <c r="AM87" s="165" t="s">
        <v>21</v>
      </c>
      <c r="AN87" s="165" t="s">
        <v>20</v>
      </c>
      <c r="AO87" s="165"/>
      <c r="AP87" s="165" t="s">
        <v>16</v>
      </c>
      <c r="AQ87" s="165"/>
      <c r="AR87" s="165" t="s">
        <v>15</v>
      </c>
      <c r="AS87" s="165"/>
      <c r="AT87" s="165" t="s">
        <v>21</v>
      </c>
      <c r="AU87" s="165" t="s">
        <v>20</v>
      </c>
      <c r="AV87" s="165"/>
      <c r="AW87" s="165" t="s">
        <v>16</v>
      </c>
      <c r="AX87" s="165"/>
      <c r="AY87" s="165" t="s">
        <v>15</v>
      </c>
      <c r="AZ87" s="165"/>
      <c r="BA87" s="165" t="s">
        <v>21</v>
      </c>
      <c r="BB87" s="165" t="s">
        <v>20</v>
      </c>
      <c r="BC87" s="165"/>
      <c r="BD87" s="165" t="s">
        <v>16</v>
      </c>
      <c r="BE87" s="165"/>
      <c r="BF87" s="165" t="s">
        <v>15</v>
      </c>
      <c r="BG87" s="165"/>
      <c r="BH87" s="165" t="s">
        <v>21</v>
      </c>
      <c r="BI87" s="165" t="s">
        <v>20</v>
      </c>
      <c r="BJ87" s="165"/>
      <c r="BK87" s="165" t="s">
        <v>16</v>
      </c>
      <c r="BL87" s="165"/>
      <c r="BM87" s="165" t="s">
        <v>15</v>
      </c>
      <c r="BN87" s="165"/>
      <c r="BO87" s="165" t="s">
        <v>21</v>
      </c>
      <c r="BP87" s="165" t="s">
        <v>26</v>
      </c>
      <c r="BQ87" s="165"/>
      <c r="BR87" s="165" t="s">
        <v>21</v>
      </c>
      <c r="BS87" s="165">
        <v>21285</v>
      </c>
    </row>
    <row r="88" spans="1:71" x14ac:dyDescent="0.25">
      <c r="A88" s="165"/>
      <c r="B88" s="165" t="s">
        <v>27</v>
      </c>
      <c r="C88" s="165" t="s">
        <v>28</v>
      </c>
      <c r="D88" s="165"/>
      <c r="E88" s="165" t="s">
        <v>27</v>
      </c>
      <c r="F88" s="165" t="s">
        <v>28</v>
      </c>
      <c r="G88" s="165" t="s">
        <v>27</v>
      </c>
      <c r="H88" s="165" t="s">
        <v>28</v>
      </c>
      <c r="I88" s="165" t="s">
        <v>27</v>
      </c>
      <c r="J88" s="165" t="s">
        <v>28</v>
      </c>
      <c r="K88" s="165"/>
      <c r="L88" s="165" t="s">
        <v>27</v>
      </c>
      <c r="M88" s="165" t="s">
        <v>28</v>
      </c>
      <c r="N88" s="165" t="s">
        <v>27</v>
      </c>
      <c r="O88" s="165" t="s">
        <v>28</v>
      </c>
      <c r="P88" s="165" t="s">
        <v>27</v>
      </c>
      <c r="Q88" s="165" t="s">
        <v>28</v>
      </c>
      <c r="R88" s="165"/>
      <c r="S88" s="165" t="s">
        <v>27</v>
      </c>
      <c r="T88" s="165" t="s">
        <v>28</v>
      </c>
      <c r="U88" s="165" t="s">
        <v>27</v>
      </c>
      <c r="V88" s="165" t="s">
        <v>28</v>
      </c>
      <c r="W88" s="165" t="s">
        <v>27</v>
      </c>
      <c r="X88" s="165" t="s">
        <v>28</v>
      </c>
      <c r="Y88" s="165"/>
      <c r="Z88" s="165" t="s">
        <v>27</v>
      </c>
      <c r="AA88" s="165" t="s">
        <v>28</v>
      </c>
      <c r="AB88" s="165" t="s">
        <v>27</v>
      </c>
      <c r="AC88" s="165" t="s">
        <v>28</v>
      </c>
      <c r="AD88" s="165" t="s">
        <v>27</v>
      </c>
      <c r="AE88" s="165" t="s">
        <v>28</v>
      </c>
      <c r="AF88" s="165"/>
      <c r="AG88" s="165" t="s">
        <v>27</v>
      </c>
      <c r="AH88" s="165" t="s">
        <v>28</v>
      </c>
      <c r="AI88" s="165" t="s">
        <v>27</v>
      </c>
      <c r="AJ88" s="165" t="s">
        <v>28</v>
      </c>
      <c r="AK88" s="165" t="s">
        <v>27</v>
      </c>
      <c r="AL88" s="165" t="s">
        <v>28</v>
      </c>
      <c r="AM88" s="165"/>
      <c r="AN88" s="165" t="s">
        <v>27</v>
      </c>
      <c r="AO88" s="165" t="s">
        <v>28</v>
      </c>
      <c r="AP88" s="165" t="s">
        <v>27</v>
      </c>
      <c r="AQ88" s="165" t="s">
        <v>28</v>
      </c>
      <c r="AR88" s="165" t="s">
        <v>27</v>
      </c>
      <c r="AS88" s="165" t="s">
        <v>28</v>
      </c>
      <c r="AT88" s="165"/>
      <c r="AU88" s="165" t="s">
        <v>27</v>
      </c>
      <c r="AV88" s="165" t="s">
        <v>28</v>
      </c>
      <c r="AW88" s="165" t="s">
        <v>27</v>
      </c>
      <c r="AX88" s="165" t="s">
        <v>28</v>
      </c>
      <c r="AY88" s="165" t="s">
        <v>27</v>
      </c>
      <c r="AZ88" s="165" t="s">
        <v>28</v>
      </c>
      <c r="BA88" s="165"/>
      <c r="BB88" s="165" t="s">
        <v>27</v>
      </c>
      <c r="BC88" s="165" t="s">
        <v>28</v>
      </c>
      <c r="BD88" s="165" t="s">
        <v>27</v>
      </c>
      <c r="BE88" s="165" t="s">
        <v>28</v>
      </c>
      <c r="BF88" s="165" t="s">
        <v>27</v>
      </c>
      <c r="BG88" s="165" t="s">
        <v>28</v>
      </c>
      <c r="BH88" s="165"/>
      <c r="BI88" s="165" t="s">
        <v>27</v>
      </c>
      <c r="BJ88" s="165" t="s">
        <v>28</v>
      </c>
      <c r="BK88" s="165" t="s">
        <v>27</v>
      </c>
      <c r="BL88" s="165" t="s">
        <v>28</v>
      </c>
      <c r="BM88" s="165" t="s">
        <v>27</v>
      </c>
      <c r="BN88" s="165" t="s">
        <v>28</v>
      </c>
      <c r="BO88" s="165"/>
      <c r="BP88" s="165" t="s">
        <v>27</v>
      </c>
      <c r="BQ88" s="165" t="s">
        <v>28</v>
      </c>
      <c r="BR88" s="165"/>
      <c r="BS88" s="165"/>
    </row>
    <row r="89" spans="1:71" x14ac:dyDescent="0.25">
      <c r="A89" s="165">
        <v>1</v>
      </c>
      <c r="B89" s="165">
        <v>21285</v>
      </c>
      <c r="C89" s="165"/>
      <c r="D89" s="165">
        <v>3.6</v>
      </c>
      <c r="E89" s="165">
        <v>21285</v>
      </c>
      <c r="F89" s="165"/>
      <c r="G89" s="165">
        <v>21285</v>
      </c>
      <c r="H89" s="165"/>
      <c r="I89" s="165">
        <v>21285</v>
      </c>
      <c r="J89" s="165"/>
      <c r="K89" s="165">
        <v>3.3</v>
      </c>
      <c r="L89" s="165">
        <v>21285</v>
      </c>
      <c r="M89" s="165"/>
      <c r="N89" s="165">
        <v>21285</v>
      </c>
      <c r="O89" s="165"/>
      <c r="P89" s="165">
        <v>21285</v>
      </c>
      <c r="Q89" s="165"/>
      <c r="R89" s="165">
        <v>3</v>
      </c>
      <c r="S89" s="165">
        <v>21285</v>
      </c>
      <c r="T89" s="165"/>
      <c r="U89" s="165">
        <v>21285</v>
      </c>
      <c r="V89" s="165"/>
      <c r="W89" s="165">
        <v>21285</v>
      </c>
      <c r="X89" s="165"/>
      <c r="Y89" s="165">
        <v>2.7</v>
      </c>
      <c r="Z89" s="165">
        <v>21285</v>
      </c>
      <c r="AA89" s="165"/>
      <c r="AB89" s="165">
        <v>21285</v>
      </c>
      <c r="AC89" s="165"/>
      <c r="AD89" s="165">
        <v>21285</v>
      </c>
      <c r="AE89" s="165"/>
      <c r="AF89" s="165">
        <v>2.4</v>
      </c>
      <c r="AG89" s="165">
        <v>21294</v>
      </c>
      <c r="AH89" s="165"/>
      <c r="AI89" s="165">
        <v>21285</v>
      </c>
      <c r="AJ89" s="165"/>
      <c r="AK89" s="165">
        <v>21285</v>
      </c>
      <c r="AL89" s="165"/>
      <c r="AM89" s="165">
        <v>2.1</v>
      </c>
      <c r="AN89" s="165">
        <v>21296</v>
      </c>
      <c r="AO89" s="165"/>
      <c r="AP89" s="165">
        <v>21285</v>
      </c>
      <c r="AQ89" s="165"/>
      <c r="AR89" s="165">
        <v>21285</v>
      </c>
      <c r="AS89" s="165"/>
      <c r="AT89" s="165">
        <v>1.8</v>
      </c>
      <c r="AU89" s="165">
        <v>21302</v>
      </c>
      <c r="AV89" s="165"/>
      <c r="AW89" s="165">
        <v>21294</v>
      </c>
      <c r="AX89" s="165"/>
      <c r="AY89" s="165">
        <v>21288</v>
      </c>
      <c r="AZ89" s="165"/>
      <c r="BA89" s="165">
        <v>1.5</v>
      </c>
      <c r="BB89" s="165">
        <v>21382</v>
      </c>
      <c r="BC89" s="165"/>
      <c r="BD89" s="165">
        <v>21294</v>
      </c>
      <c r="BE89" s="165"/>
      <c r="BF89" s="165">
        <v>21288</v>
      </c>
      <c r="BG89" s="165"/>
      <c r="BH89" s="165">
        <v>1.2</v>
      </c>
      <c r="BI89" s="165">
        <v>21472</v>
      </c>
      <c r="BJ89" s="165"/>
      <c r="BK89" s="165">
        <v>21362</v>
      </c>
      <c r="BL89" s="165"/>
      <c r="BM89" s="165">
        <v>21310</v>
      </c>
      <c r="BN89" s="165"/>
      <c r="BO89" s="165">
        <v>0.9</v>
      </c>
      <c r="BP89" s="165">
        <v>22659</v>
      </c>
      <c r="BQ89" s="165"/>
      <c r="BR89" s="165">
        <v>0.6</v>
      </c>
      <c r="BS89" s="165"/>
    </row>
    <row r="90" spans="1:71" x14ac:dyDescent="0.25">
      <c r="A90" s="165">
        <v>2</v>
      </c>
      <c r="B90" s="165">
        <v>21285</v>
      </c>
      <c r="C90" s="165"/>
      <c r="D90" s="165"/>
      <c r="E90" s="165">
        <v>21285</v>
      </c>
      <c r="F90" s="165"/>
      <c r="G90" s="165">
        <v>21285</v>
      </c>
      <c r="H90" s="165"/>
      <c r="I90" s="165">
        <v>21285</v>
      </c>
      <c r="J90" s="165"/>
      <c r="K90" s="165"/>
      <c r="L90" s="165">
        <v>21285</v>
      </c>
      <c r="M90" s="165"/>
      <c r="N90" s="165">
        <v>21285</v>
      </c>
      <c r="O90" s="165"/>
      <c r="P90" s="165">
        <v>21285</v>
      </c>
      <c r="Q90" s="165"/>
      <c r="R90" s="165"/>
      <c r="S90" s="165">
        <v>21285</v>
      </c>
      <c r="T90" s="165"/>
      <c r="U90" s="165">
        <v>21285</v>
      </c>
      <c r="V90" s="165"/>
      <c r="W90" s="165">
        <v>21285</v>
      </c>
      <c r="X90" s="165"/>
      <c r="Y90" s="165"/>
      <c r="Z90" s="165">
        <v>21298</v>
      </c>
      <c r="AA90" s="165"/>
      <c r="AB90" s="165">
        <v>21285</v>
      </c>
      <c r="AC90" s="165"/>
      <c r="AD90" s="165">
        <v>21285</v>
      </c>
      <c r="AE90" s="165"/>
      <c r="AF90" s="165"/>
      <c r="AG90" s="165">
        <v>21298</v>
      </c>
      <c r="AH90" s="165"/>
      <c r="AI90" s="165">
        <v>21294</v>
      </c>
      <c r="AJ90" s="165"/>
      <c r="AK90" s="165">
        <v>21285</v>
      </c>
      <c r="AL90" s="165"/>
      <c r="AM90" s="165"/>
      <c r="AN90" s="165">
        <v>21358</v>
      </c>
      <c r="AO90" s="165"/>
      <c r="AP90" s="165">
        <v>21349</v>
      </c>
      <c r="AQ90" s="165"/>
      <c r="AR90" s="165">
        <v>21294</v>
      </c>
      <c r="AS90" s="165"/>
      <c r="AT90" s="165"/>
      <c r="AU90" s="165">
        <v>21360</v>
      </c>
      <c r="AV90" s="165"/>
      <c r="AW90" s="165">
        <v>21358</v>
      </c>
      <c r="AX90" s="165"/>
      <c r="AY90" s="165">
        <v>21371</v>
      </c>
      <c r="AZ90" s="165"/>
      <c r="BA90" s="165"/>
      <c r="BB90" s="165">
        <v>21504</v>
      </c>
      <c r="BC90" s="165"/>
      <c r="BD90" s="165">
        <v>21424</v>
      </c>
      <c r="BE90" s="165"/>
      <c r="BF90" s="165">
        <v>21468</v>
      </c>
      <c r="BG90" s="165"/>
      <c r="BH90" s="165"/>
      <c r="BI90" s="165">
        <v>21549</v>
      </c>
      <c r="BJ90" s="165"/>
      <c r="BK90" s="165">
        <v>21536</v>
      </c>
      <c r="BL90" s="165"/>
      <c r="BM90" s="165">
        <v>21310</v>
      </c>
      <c r="BN90" s="165"/>
      <c r="BO90" s="165"/>
      <c r="BP90" s="165">
        <v>22702</v>
      </c>
      <c r="BQ90" s="165"/>
      <c r="BR90" s="165"/>
      <c r="BS90" s="165"/>
    </row>
    <row r="91" spans="1:71" x14ac:dyDescent="0.25">
      <c r="A91" s="165">
        <v>3</v>
      </c>
      <c r="B91" s="165">
        <v>21285</v>
      </c>
      <c r="C91" s="165"/>
      <c r="D91" s="165"/>
      <c r="E91" s="165">
        <v>21285</v>
      </c>
      <c r="F91" s="165"/>
      <c r="G91" s="165">
        <v>21285</v>
      </c>
      <c r="H91" s="165"/>
      <c r="I91" s="165">
        <v>21285</v>
      </c>
      <c r="J91" s="165"/>
      <c r="K91" s="165"/>
      <c r="L91" s="165">
        <v>21285</v>
      </c>
      <c r="M91" s="165"/>
      <c r="N91" s="165">
        <v>21285</v>
      </c>
      <c r="O91" s="165"/>
      <c r="P91" s="165">
        <v>21285</v>
      </c>
      <c r="Q91" s="165"/>
      <c r="R91" s="165"/>
      <c r="S91" s="165">
        <v>21294</v>
      </c>
      <c r="T91" s="165"/>
      <c r="U91" s="165">
        <v>21285</v>
      </c>
      <c r="V91" s="165"/>
      <c r="W91" s="165">
        <v>21285</v>
      </c>
      <c r="X91" s="165"/>
      <c r="Y91" s="165"/>
      <c r="Z91" s="165">
        <v>21294</v>
      </c>
      <c r="AA91" s="165"/>
      <c r="AB91" s="165">
        <v>21285</v>
      </c>
      <c r="AC91" s="165"/>
      <c r="AD91" s="165">
        <v>21285</v>
      </c>
      <c r="AE91" s="165"/>
      <c r="AF91" s="165"/>
      <c r="AG91" s="165">
        <v>21359</v>
      </c>
      <c r="AH91" s="165"/>
      <c r="AI91" s="165">
        <v>21300</v>
      </c>
      <c r="AJ91" s="165"/>
      <c r="AK91" s="165">
        <v>21298</v>
      </c>
      <c r="AL91" s="165"/>
      <c r="AM91" s="165"/>
      <c r="AN91" s="165">
        <v>21294</v>
      </c>
      <c r="AO91" s="165"/>
      <c r="AP91" s="165">
        <v>21294</v>
      </c>
      <c r="AQ91" s="165"/>
      <c r="AR91" s="165">
        <v>21294</v>
      </c>
      <c r="AS91" s="165"/>
      <c r="AT91" s="165"/>
      <c r="AU91" s="165">
        <v>21349</v>
      </c>
      <c r="AV91" s="165"/>
      <c r="AW91" s="165">
        <v>21295</v>
      </c>
      <c r="AX91" s="165"/>
      <c r="AY91" s="165">
        <v>21298</v>
      </c>
      <c r="AZ91" s="165"/>
      <c r="BA91" s="165"/>
      <c r="BB91" s="165">
        <v>21510</v>
      </c>
      <c r="BC91" s="165"/>
      <c r="BD91" s="165">
        <v>21389</v>
      </c>
      <c r="BE91" s="165"/>
      <c r="BF91" s="165">
        <v>21319</v>
      </c>
      <c r="BG91" s="165"/>
      <c r="BH91" s="165"/>
      <c r="BI91" s="165">
        <v>21502</v>
      </c>
      <c r="BJ91" s="165"/>
      <c r="BK91" s="165">
        <v>21370</v>
      </c>
      <c r="BL91" s="165"/>
      <c r="BM91" s="165">
        <v>21474</v>
      </c>
      <c r="BN91" s="165"/>
      <c r="BO91" s="165"/>
      <c r="BP91" s="165">
        <v>22689</v>
      </c>
      <c r="BQ91" s="165"/>
      <c r="BR91" s="165"/>
      <c r="BS91" s="165"/>
    </row>
    <row r="92" spans="1:71" x14ac:dyDescent="0.25">
      <c r="A92" s="165">
        <v>4</v>
      </c>
      <c r="B92" s="165">
        <v>21285</v>
      </c>
      <c r="C92" s="165"/>
      <c r="D92" s="165"/>
      <c r="E92" s="165">
        <v>21285</v>
      </c>
      <c r="F92" s="165"/>
      <c r="G92" s="165">
        <v>21285</v>
      </c>
      <c r="H92" s="165"/>
      <c r="I92" s="165">
        <v>21285</v>
      </c>
      <c r="J92" s="165"/>
      <c r="K92" s="165"/>
      <c r="L92" s="165">
        <v>21285</v>
      </c>
      <c r="M92" s="165"/>
      <c r="N92" s="165">
        <v>21285</v>
      </c>
      <c r="O92" s="165"/>
      <c r="P92" s="165">
        <v>21285</v>
      </c>
      <c r="Q92" s="165"/>
      <c r="R92" s="165"/>
      <c r="S92" s="165">
        <v>21285</v>
      </c>
      <c r="T92" s="165"/>
      <c r="U92" s="165">
        <v>21285</v>
      </c>
      <c r="V92" s="165"/>
      <c r="W92" s="165">
        <v>21285</v>
      </c>
      <c r="X92" s="165"/>
      <c r="Y92" s="165"/>
      <c r="Z92" s="165">
        <v>21298</v>
      </c>
      <c r="AA92" s="165"/>
      <c r="AB92" s="165">
        <v>21285</v>
      </c>
      <c r="AC92" s="165"/>
      <c r="AD92" s="165">
        <v>21285</v>
      </c>
      <c r="AE92" s="165"/>
      <c r="AF92" s="165"/>
      <c r="AG92" s="165">
        <v>21347</v>
      </c>
      <c r="AH92" s="165"/>
      <c r="AI92" s="165">
        <v>21294</v>
      </c>
      <c r="AJ92" s="165"/>
      <c r="AK92" s="165">
        <v>21295</v>
      </c>
      <c r="AL92" s="165"/>
      <c r="AM92" s="165"/>
      <c r="AN92" s="165">
        <v>21366</v>
      </c>
      <c r="AO92" s="165"/>
      <c r="AP92" s="165">
        <v>21294</v>
      </c>
      <c r="AQ92" s="165"/>
      <c r="AR92" s="165">
        <v>21286</v>
      </c>
      <c r="AS92" s="165"/>
      <c r="AT92" s="165"/>
      <c r="AU92" s="165">
        <v>21302</v>
      </c>
      <c r="AV92" s="165"/>
      <c r="AW92" s="165">
        <v>21366</v>
      </c>
      <c r="AX92" s="165"/>
      <c r="AY92" s="165">
        <v>21298</v>
      </c>
      <c r="AZ92" s="165"/>
      <c r="BA92" s="165"/>
      <c r="BB92" s="165">
        <v>21492</v>
      </c>
      <c r="BC92" s="165"/>
      <c r="BD92" s="165">
        <v>21367</v>
      </c>
      <c r="BE92" s="165"/>
      <c r="BF92" s="165">
        <v>21349</v>
      </c>
      <c r="BG92" s="165"/>
      <c r="BH92" s="165"/>
      <c r="BI92" s="165">
        <v>21541</v>
      </c>
      <c r="BJ92" s="165"/>
      <c r="BK92" s="165">
        <v>21473</v>
      </c>
      <c r="BL92" s="165"/>
      <c r="BM92" s="165">
        <v>21393</v>
      </c>
      <c r="BN92" s="165"/>
      <c r="BO92" s="165"/>
      <c r="BP92" s="165">
        <v>22679</v>
      </c>
      <c r="BQ92" s="165"/>
      <c r="BR92" s="165"/>
      <c r="BS92" s="165"/>
    </row>
    <row r="93" spans="1:71" x14ac:dyDescent="0.25">
      <c r="A93" s="165">
        <v>5</v>
      </c>
      <c r="B93" s="165">
        <v>21285</v>
      </c>
      <c r="C93" s="165"/>
      <c r="D93" s="165"/>
      <c r="E93" s="165">
        <v>21285</v>
      </c>
      <c r="F93" s="165"/>
      <c r="G93" s="165">
        <v>21285</v>
      </c>
      <c r="H93" s="165"/>
      <c r="I93" s="165">
        <v>21285</v>
      </c>
      <c r="J93" s="165"/>
      <c r="K93" s="165"/>
      <c r="L93" s="165">
        <v>21285</v>
      </c>
      <c r="M93" s="165"/>
      <c r="N93" s="165">
        <v>21285</v>
      </c>
      <c r="O93" s="165"/>
      <c r="P93" s="165">
        <v>21285</v>
      </c>
      <c r="Q93" s="165"/>
      <c r="R93" s="165"/>
      <c r="S93" s="165">
        <v>21285</v>
      </c>
      <c r="T93" s="165"/>
      <c r="U93" s="165">
        <v>21285</v>
      </c>
      <c r="V93" s="165"/>
      <c r="W93" s="165">
        <v>21285</v>
      </c>
      <c r="X93" s="165"/>
      <c r="Y93" s="165"/>
      <c r="Z93" s="165">
        <v>21307</v>
      </c>
      <c r="AA93" s="165"/>
      <c r="AB93" s="165">
        <v>21285</v>
      </c>
      <c r="AC93" s="165"/>
      <c r="AD93" s="165">
        <v>21285</v>
      </c>
      <c r="AE93" s="165"/>
      <c r="AF93" s="165"/>
      <c r="AG93" s="165">
        <v>21298</v>
      </c>
      <c r="AH93" s="165"/>
      <c r="AI93" s="165">
        <v>21285</v>
      </c>
      <c r="AJ93" s="165"/>
      <c r="AK93" s="165">
        <v>21285</v>
      </c>
      <c r="AL93" s="165"/>
      <c r="AM93" s="165"/>
      <c r="AN93" s="165">
        <v>21298</v>
      </c>
      <c r="AO93" s="165"/>
      <c r="AP93" s="165">
        <v>21285</v>
      </c>
      <c r="AQ93" s="165"/>
      <c r="AR93" s="165">
        <v>21294</v>
      </c>
      <c r="AS93" s="165"/>
      <c r="AT93" s="165"/>
      <c r="AU93" s="165">
        <v>21311</v>
      </c>
      <c r="AV93" s="165"/>
      <c r="AW93" s="165">
        <v>21346</v>
      </c>
      <c r="AX93" s="165"/>
      <c r="AY93" s="165">
        <v>21294</v>
      </c>
      <c r="AZ93" s="165"/>
      <c r="BA93" s="165"/>
      <c r="BB93" s="165">
        <v>21434</v>
      </c>
      <c r="BC93" s="165"/>
      <c r="BD93" s="165">
        <v>21358</v>
      </c>
      <c r="BE93" s="165"/>
      <c r="BF93" s="165">
        <v>21356</v>
      </c>
      <c r="BG93" s="165"/>
      <c r="BH93" s="165"/>
      <c r="BI93" s="165">
        <v>21518</v>
      </c>
      <c r="BJ93" s="165"/>
      <c r="BK93" s="165">
        <v>21465</v>
      </c>
      <c r="BL93" s="165"/>
      <c r="BM93" s="165">
        <v>21342</v>
      </c>
      <c r="BN93" s="165"/>
      <c r="BO93" s="165"/>
      <c r="BP93" s="165">
        <v>22794</v>
      </c>
      <c r="BQ93" s="165"/>
      <c r="BR93" s="165"/>
      <c r="BS93" s="165"/>
    </row>
    <row r="94" spans="1:71" x14ac:dyDescent="0.25">
      <c r="A94" s="165"/>
      <c r="B94" s="165"/>
      <c r="C94" s="165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5"/>
      <c r="Z94" s="165"/>
      <c r="AA94" s="165"/>
      <c r="AB94" s="165"/>
      <c r="AC94" s="165"/>
      <c r="AD94" s="165"/>
      <c r="AE94" s="165"/>
      <c r="AF94" s="165"/>
      <c r="AG94" s="165"/>
      <c r="AH94" s="165"/>
      <c r="AI94" s="165"/>
      <c r="AJ94" s="165"/>
      <c r="AK94" s="165"/>
      <c r="AL94" s="165"/>
      <c r="AM94" s="165"/>
      <c r="AN94" s="165"/>
      <c r="AO94" s="165"/>
      <c r="AP94" s="165"/>
      <c r="AQ94" s="165"/>
      <c r="AR94" s="165"/>
      <c r="AS94" s="165"/>
      <c r="AT94" s="165"/>
      <c r="AU94" s="165"/>
      <c r="AV94" s="165"/>
      <c r="AW94" s="165"/>
      <c r="AX94" s="165"/>
      <c r="AY94" s="165"/>
      <c r="AZ94" s="165"/>
      <c r="BA94" s="165"/>
      <c r="BB94" s="165"/>
      <c r="BC94" s="165"/>
      <c r="BD94" s="165"/>
      <c r="BE94" s="165"/>
      <c r="BF94" s="165"/>
      <c r="BG94" s="165"/>
      <c r="BH94" s="165"/>
      <c r="BI94" s="165"/>
      <c r="BJ94" s="165"/>
      <c r="BK94" s="165"/>
      <c r="BL94" s="165"/>
      <c r="BM94" s="165"/>
      <c r="BN94" s="165"/>
      <c r="BO94" s="165"/>
      <c r="BP94" s="165"/>
      <c r="BQ94" s="165"/>
      <c r="BR94" s="165"/>
      <c r="BS94" s="165"/>
    </row>
    <row r="95" spans="1:71" x14ac:dyDescent="0.25">
      <c r="A95" s="165" t="s">
        <v>23</v>
      </c>
      <c r="B95" s="165">
        <v>21285</v>
      </c>
      <c r="C95" s="208">
        <v>0</v>
      </c>
      <c r="D95" s="208"/>
      <c r="E95" s="165">
        <v>21285</v>
      </c>
      <c r="F95" s="208">
        <v>0</v>
      </c>
      <c r="G95" s="165">
        <v>21285</v>
      </c>
      <c r="H95" s="208">
        <v>0</v>
      </c>
      <c r="I95" s="165">
        <v>21285</v>
      </c>
      <c r="J95" s="208">
        <v>0</v>
      </c>
      <c r="K95" s="208"/>
      <c r="L95" s="165">
        <v>21285</v>
      </c>
      <c r="M95" s="208">
        <v>0</v>
      </c>
      <c r="N95" s="165">
        <v>21285</v>
      </c>
      <c r="O95" s="208">
        <v>0</v>
      </c>
      <c r="P95" s="165">
        <v>21285</v>
      </c>
      <c r="Q95" s="208">
        <v>0</v>
      </c>
      <c r="R95" s="208"/>
      <c r="S95" s="165">
        <v>21285</v>
      </c>
      <c r="T95" s="208">
        <v>0</v>
      </c>
      <c r="U95" s="165">
        <v>21285</v>
      </c>
      <c r="V95" s="208">
        <v>0</v>
      </c>
      <c r="W95" s="165">
        <v>21285</v>
      </c>
      <c r="X95" s="208">
        <v>0</v>
      </c>
      <c r="Y95" s="208"/>
      <c r="Z95" s="165">
        <v>21285</v>
      </c>
      <c r="AA95" s="208">
        <v>0</v>
      </c>
      <c r="AB95" s="165">
        <v>21285</v>
      </c>
      <c r="AC95" s="208">
        <v>0</v>
      </c>
      <c r="AD95" s="165">
        <v>21285</v>
      </c>
      <c r="AE95" s="208">
        <v>0</v>
      </c>
      <c r="AF95" s="208"/>
      <c r="AG95" s="165">
        <v>21294</v>
      </c>
      <c r="AH95" s="208">
        <v>4.2283298097251583E-4</v>
      </c>
      <c r="AI95" s="165">
        <v>21285</v>
      </c>
      <c r="AJ95" s="208">
        <v>0</v>
      </c>
      <c r="AK95" s="165">
        <v>21285</v>
      </c>
      <c r="AL95" s="208">
        <v>0</v>
      </c>
      <c r="AM95" s="208"/>
      <c r="AN95" s="165">
        <v>21294</v>
      </c>
      <c r="AO95" s="208">
        <v>4.2283298097251583E-4</v>
      </c>
      <c r="AP95" s="165">
        <v>21285</v>
      </c>
      <c r="AQ95" s="208">
        <v>0</v>
      </c>
      <c r="AR95" s="165">
        <v>21285</v>
      </c>
      <c r="AS95" s="208">
        <v>0</v>
      </c>
      <c r="AT95" s="208"/>
      <c r="AU95" s="165">
        <v>21302</v>
      </c>
      <c r="AV95" s="208">
        <v>7.9868451961475218E-4</v>
      </c>
      <c r="AW95" s="165">
        <v>21294</v>
      </c>
      <c r="AX95" s="208">
        <v>4.2283298097251583E-4</v>
      </c>
      <c r="AY95" s="165">
        <v>21288</v>
      </c>
      <c r="AZ95" s="208">
        <v>1.4094432699083862E-4</v>
      </c>
      <c r="BA95" s="208"/>
      <c r="BB95" s="165">
        <v>21382</v>
      </c>
      <c r="BC95" s="208">
        <v>4.5571999060371156E-3</v>
      </c>
      <c r="BD95" s="165">
        <v>21294</v>
      </c>
      <c r="BE95" s="208">
        <v>4.2283298097251583E-4</v>
      </c>
      <c r="BF95" s="165">
        <v>21288</v>
      </c>
      <c r="BG95" s="208">
        <v>1.4094432699083862E-4</v>
      </c>
      <c r="BH95" s="208"/>
      <c r="BI95" s="165">
        <v>21472</v>
      </c>
      <c r="BJ95" s="208">
        <v>8.7855297157622744E-3</v>
      </c>
      <c r="BK95" s="165">
        <v>21362</v>
      </c>
      <c r="BL95" s="208">
        <v>3.6175710594315244E-3</v>
      </c>
      <c r="BM95" s="165">
        <v>21310</v>
      </c>
      <c r="BN95" s="208">
        <v>1.1745360582569885E-3</v>
      </c>
      <c r="BO95" s="208"/>
      <c r="BP95" s="165">
        <v>22659</v>
      </c>
      <c r="BQ95" s="208">
        <v>6.455250176180409E-2</v>
      </c>
      <c r="BR95" s="165"/>
      <c r="BS95" s="165"/>
    </row>
    <row r="96" spans="1:71" x14ac:dyDescent="0.25">
      <c r="A96" s="165" t="s">
        <v>24</v>
      </c>
      <c r="B96" s="165">
        <v>21285</v>
      </c>
      <c r="C96" s="208">
        <v>0</v>
      </c>
      <c r="D96" s="165"/>
      <c r="E96" s="165">
        <v>21285</v>
      </c>
      <c r="F96" s="208">
        <v>0</v>
      </c>
      <c r="G96" s="165">
        <v>21285</v>
      </c>
      <c r="H96" s="208">
        <v>0</v>
      </c>
      <c r="I96" s="165">
        <v>21285</v>
      </c>
      <c r="J96" s="208">
        <v>0</v>
      </c>
      <c r="K96" s="165"/>
      <c r="L96" s="165">
        <v>21285</v>
      </c>
      <c r="M96" s="208">
        <v>0</v>
      </c>
      <c r="N96" s="165">
        <v>21285</v>
      </c>
      <c r="O96" s="208">
        <v>0</v>
      </c>
      <c r="P96" s="165">
        <v>21285</v>
      </c>
      <c r="Q96" s="208">
        <v>0</v>
      </c>
      <c r="R96" s="165"/>
      <c r="S96" s="165">
        <v>21286.799999999999</v>
      </c>
      <c r="T96" s="208">
        <v>8.4566596194468987E-5</v>
      </c>
      <c r="U96" s="165">
        <v>21285</v>
      </c>
      <c r="V96" s="208">
        <v>0</v>
      </c>
      <c r="W96" s="165">
        <v>21285</v>
      </c>
      <c r="X96" s="208">
        <v>0</v>
      </c>
      <c r="Y96" s="165"/>
      <c r="Z96" s="165">
        <v>21296.400000000001</v>
      </c>
      <c r="AA96" s="208">
        <v>5.355884425652551E-4</v>
      </c>
      <c r="AB96" s="165">
        <v>21285</v>
      </c>
      <c r="AC96" s="208">
        <v>0</v>
      </c>
      <c r="AD96" s="165">
        <v>21285</v>
      </c>
      <c r="AE96" s="208">
        <v>0</v>
      </c>
      <c r="AF96" s="165"/>
      <c r="AG96" s="165">
        <v>21319.200000000001</v>
      </c>
      <c r="AH96" s="208">
        <v>1.6067653276955944E-3</v>
      </c>
      <c r="AI96" s="165">
        <v>21291.599999999999</v>
      </c>
      <c r="AJ96" s="208">
        <v>3.1007751937977662E-4</v>
      </c>
      <c r="AK96" s="165">
        <v>21289.599999999999</v>
      </c>
      <c r="AL96" s="208">
        <v>2.161146347192175E-4</v>
      </c>
      <c r="AM96" s="165"/>
      <c r="AN96" s="165">
        <v>21322.400000000001</v>
      </c>
      <c r="AO96" s="208">
        <v>1.7571059431525232E-3</v>
      </c>
      <c r="AP96" s="165">
        <v>21301.4</v>
      </c>
      <c r="AQ96" s="208">
        <v>7.704956542166528E-4</v>
      </c>
      <c r="AR96" s="165">
        <v>21290.6</v>
      </c>
      <c r="AS96" s="208">
        <v>2.6309607704949703E-4</v>
      </c>
      <c r="AT96" s="165"/>
      <c r="AU96" s="165">
        <v>21324.799999999999</v>
      </c>
      <c r="AV96" s="208">
        <v>1.8698614047450914E-3</v>
      </c>
      <c r="AW96" s="165">
        <v>21331.8</v>
      </c>
      <c r="AX96" s="208">
        <v>2.1987315010570481E-3</v>
      </c>
      <c r="AY96" s="165">
        <v>21309.8</v>
      </c>
      <c r="AZ96" s="208">
        <v>1.1651397697908985E-3</v>
      </c>
      <c r="BA96" s="165"/>
      <c r="BB96" s="165">
        <v>21464.400000000001</v>
      </c>
      <c r="BC96" s="208">
        <v>8.4284707540522169E-3</v>
      </c>
      <c r="BD96" s="165">
        <v>21366.400000000001</v>
      </c>
      <c r="BE96" s="208">
        <v>3.8242894056848228E-3</v>
      </c>
      <c r="BF96" s="165">
        <v>21356</v>
      </c>
      <c r="BG96" s="208">
        <v>3.3356824054498473E-3</v>
      </c>
      <c r="BH96" s="165"/>
      <c r="BI96" s="165">
        <v>21516.400000000001</v>
      </c>
      <c r="BJ96" s="208">
        <v>1.0871505755226754E-2</v>
      </c>
      <c r="BK96" s="165">
        <v>21441.200000000001</v>
      </c>
      <c r="BL96" s="208">
        <v>7.3385012919896979E-3</v>
      </c>
      <c r="BM96" s="165">
        <v>21365.8</v>
      </c>
      <c r="BN96" s="208">
        <v>3.7961005402865526E-3</v>
      </c>
      <c r="BO96" s="165"/>
      <c r="BP96" s="165">
        <v>22704.6</v>
      </c>
      <c r="BQ96" s="208">
        <v>6.6694855532064765E-2</v>
      </c>
      <c r="BR96" s="165"/>
      <c r="BS96" s="165"/>
    </row>
    <row r="97" spans="1:71" x14ac:dyDescent="0.25">
      <c r="A97" s="165" t="s">
        <v>25</v>
      </c>
      <c r="B97" s="165">
        <v>0</v>
      </c>
      <c r="C97" s="208">
        <v>0</v>
      </c>
      <c r="D97" s="165"/>
      <c r="E97" s="165">
        <v>0</v>
      </c>
      <c r="F97" s="208">
        <v>0</v>
      </c>
      <c r="G97" s="165">
        <v>0</v>
      </c>
      <c r="H97" s="208">
        <v>0</v>
      </c>
      <c r="I97" s="165">
        <v>0</v>
      </c>
      <c r="J97" s="208">
        <v>0</v>
      </c>
      <c r="K97" s="165"/>
      <c r="L97" s="165">
        <v>0</v>
      </c>
      <c r="M97" s="208">
        <v>0</v>
      </c>
      <c r="N97" s="165">
        <v>0</v>
      </c>
      <c r="O97" s="208">
        <v>0</v>
      </c>
      <c r="P97" s="165">
        <v>0</v>
      </c>
      <c r="Q97" s="208">
        <v>0</v>
      </c>
      <c r="R97" s="165"/>
      <c r="S97" s="165">
        <v>4.0249223594996213</v>
      </c>
      <c r="T97" s="208">
        <v>1.890966577166841E-4</v>
      </c>
      <c r="U97" s="165">
        <v>0</v>
      </c>
      <c r="V97" s="208">
        <v>0</v>
      </c>
      <c r="W97" s="165">
        <v>0</v>
      </c>
      <c r="X97" s="208">
        <v>0</v>
      </c>
      <c r="Y97" s="165"/>
      <c r="Z97" s="165">
        <v>7.9561297123664341</v>
      </c>
      <c r="AA97" s="208">
        <v>3.7379044925376715E-4</v>
      </c>
      <c r="AB97" s="165">
        <v>0</v>
      </c>
      <c r="AC97" s="208">
        <v>0</v>
      </c>
      <c r="AD97" s="165">
        <v>0</v>
      </c>
      <c r="AE97" s="208">
        <v>0</v>
      </c>
      <c r="AF97" s="165"/>
      <c r="AG97" s="165">
        <v>31.188138771013573</v>
      </c>
      <c r="AH97" s="208">
        <v>1.4652637430591295E-3</v>
      </c>
      <c r="AI97" s="165">
        <v>6.5038450166036395</v>
      </c>
      <c r="AJ97" s="208">
        <v>3.0556001957263986E-4</v>
      </c>
      <c r="AK97" s="165">
        <v>6.3874877690685246</v>
      </c>
      <c r="AL97" s="208">
        <v>3.0009338825785878E-4</v>
      </c>
      <c r="AM97" s="165"/>
      <c r="AN97" s="165">
        <v>36.287738976133525</v>
      </c>
      <c r="AO97" s="208">
        <v>1.7048503160034542E-3</v>
      </c>
      <c r="AP97" s="165">
        <v>26.987033923719739</v>
      </c>
      <c r="AQ97" s="208">
        <v>1.2678897779525365E-3</v>
      </c>
      <c r="AR97" s="165">
        <v>4.6690470119715011</v>
      </c>
      <c r="AS97" s="208">
        <v>2.1935856293030308E-4</v>
      </c>
      <c r="AT97" s="165"/>
      <c r="AU97" s="165">
        <v>27.635122579789655</v>
      </c>
      <c r="AV97" s="208">
        <v>1.2983379177725937E-3</v>
      </c>
      <c r="AW97" s="165">
        <v>34.787928940941569</v>
      </c>
      <c r="AX97" s="208">
        <v>1.6343870773287089E-3</v>
      </c>
      <c r="AY97" s="165">
        <v>34.455768747772844</v>
      </c>
      <c r="AZ97" s="208">
        <v>1.6187817123689378E-3</v>
      </c>
      <c r="BA97" s="165"/>
      <c r="BB97" s="165">
        <v>55.052702022698213</v>
      </c>
      <c r="BC97" s="208">
        <v>2.5864553452054598E-3</v>
      </c>
      <c r="BD97" s="165">
        <v>47.804811473323483</v>
      </c>
      <c r="BE97" s="208">
        <v>2.2459389933438328E-3</v>
      </c>
      <c r="BF97" s="165">
        <v>68.165240408877011</v>
      </c>
      <c r="BG97" s="208">
        <v>3.2025013111992959E-3</v>
      </c>
      <c r="BH97" s="165"/>
      <c r="BI97" s="165">
        <v>31.020960655659909</v>
      </c>
      <c r="BJ97" s="208">
        <v>1.4574094740737566E-3</v>
      </c>
      <c r="BK97" s="165">
        <v>74.004729578588424</v>
      </c>
      <c r="BL97" s="208">
        <v>3.4768489348643845E-3</v>
      </c>
      <c r="BM97" s="165">
        <v>69.35560539711264</v>
      </c>
      <c r="BN97" s="208">
        <v>3.2584263752460721E-3</v>
      </c>
      <c r="BO97" s="165"/>
      <c r="BP97" s="165">
        <v>52.386066849879086</v>
      </c>
      <c r="BQ97" s="208">
        <v>2.461172978617763E-3</v>
      </c>
      <c r="BR97" s="165"/>
      <c r="BS97" s="165"/>
    </row>
    <row r="98" spans="1:71" x14ac:dyDescent="0.25">
      <c r="A98" s="165" t="s">
        <v>29</v>
      </c>
      <c r="B98" s="165">
        <v>21285</v>
      </c>
      <c r="C98" s="208">
        <v>0</v>
      </c>
      <c r="D98" s="165"/>
      <c r="E98" s="165">
        <v>21285</v>
      </c>
      <c r="F98" s="208">
        <v>0</v>
      </c>
      <c r="G98" s="165">
        <v>21285</v>
      </c>
      <c r="H98" s="208">
        <v>0</v>
      </c>
      <c r="I98" s="165">
        <v>21285</v>
      </c>
      <c r="J98" s="208">
        <v>0</v>
      </c>
      <c r="K98" s="165"/>
      <c r="L98" s="165">
        <v>21285</v>
      </c>
      <c r="M98" s="208">
        <v>0</v>
      </c>
      <c r="N98" s="165">
        <v>21285</v>
      </c>
      <c r="O98" s="208">
        <v>0</v>
      </c>
      <c r="P98" s="165">
        <v>21285</v>
      </c>
      <c r="Q98" s="208">
        <v>0</v>
      </c>
      <c r="R98" s="165"/>
      <c r="S98" s="165">
        <v>21294</v>
      </c>
      <c r="T98" s="208">
        <v>4.2283298097251583E-4</v>
      </c>
      <c r="U98" s="165">
        <v>21285</v>
      </c>
      <c r="V98" s="208">
        <v>0</v>
      </c>
      <c r="W98" s="165">
        <v>21285</v>
      </c>
      <c r="X98" s="208">
        <v>0</v>
      </c>
      <c r="Y98" s="165"/>
      <c r="Z98" s="165">
        <v>21307</v>
      </c>
      <c r="AA98" s="208">
        <v>1.0335917312661498E-3</v>
      </c>
      <c r="AB98" s="165">
        <v>21285</v>
      </c>
      <c r="AC98" s="208">
        <v>0</v>
      </c>
      <c r="AD98" s="165">
        <v>21285</v>
      </c>
      <c r="AE98" s="208">
        <v>0</v>
      </c>
      <c r="AF98" s="165"/>
      <c r="AG98" s="165">
        <v>21359</v>
      </c>
      <c r="AH98" s="208">
        <v>3.4766267324406858E-3</v>
      </c>
      <c r="AI98" s="165">
        <v>21300</v>
      </c>
      <c r="AJ98" s="208">
        <v>7.0472163495419312E-4</v>
      </c>
      <c r="AK98" s="165">
        <v>21298</v>
      </c>
      <c r="AL98" s="208">
        <v>6.1075875029363406E-4</v>
      </c>
      <c r="AM98" s="165"/>
      <c r="AN98" s="165">
        <v>21366</v>
      </c>
      <c r="AO98" s="208">
        <v>3.8054968287526427E-3</v>
      </c>
      <c r="AP98" s="165">
        <v>21349</v>
      </c>
      <c r="AQ98" s="208">
        <v>3.0068123091378904E-3</v>
      </c>
      <c r="AR98" s="165">
        <v>21294</v>
      </c>
      <c r="AS98" s="208">
        <v>4.2283298097251583E-4</v>
      </c>
      <c r="AT98" s="165"/>
      <c r="AU98" s="165">
        <v>21360</v>
      </c>
      <c r="AV98" s="208">
        <v>3.5236081747709656E-3</v>
      </c>
      <c r="AW98" s="165">
        <v>21366</v>
      </c>
      <c r="AX98" s="208">
        <v>3.8054968287526427E-3</v>
      </c>
      <c r="AY98" s="165">
        <v>21371</v>
      </c>
      <c r="AZ98" s="208">
        <v>4.0404040404040404E-3</v>
      </c>
      <c r="BA98" s="165"/>
      <c r="BB98" s="165">
        <v>21510</v>
      </c>
      <c r="BC98" s="208">
        <v>1.0570824524312896E-2</v>
      </c>
      <c r="BD98" s="165">
        <v>21424</v>
      </c>
      <c r="BE98" s="208">
        <v>6.530420483908856E-3</v>
      </c>
      <c r="BF98" s="165">
        <v>21468</v>
      </c>
      <c r="BG98" s="208">
        <v>8.5976039464411552E-3</v>
      </c>
      <c r="BH98" s="165"/>
      <c r="BI98" s="165">
        <v>21549</v>
      </c>
      <c r="BJ98" s="208">
        <v>1.2403100775193798E-2</v>
      </c>
      <c r="BK98" s="165">
        <v>21536</v>
      </c>
      <c r="BL98" s="208">
        <v>1.1792342024900164E-2</v>
      </c>
      <c r="BM98" s="165">
        <v>21474</v>
      </c>
      <c r="BN98" s="208">
        <v>8.8794926004228322E-3</v>
      </c>
      <c r="BO98" s="165"/>
      <c r="BP98" s="165">
        <v>22794</v>
      </c>
      <c r="BQ98" s="208">
        <v>7.0894996476391831E-2</v>
      </c>
      <c r="BR98" s="165"/>
      <c r="BS98" s="165"/>
    </row>
    <row r="99" spans="1:71" x14ac:dyDescent="0.25">
      <c r="A99" s="165"/>
      <c r="B99" s="165"/>
      <c r="C99" s="165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5"/>
      <c r="W99" s="165"/>
      <c r="X99" s="165"/>
      <c r="Y99" s="165"/>
      <c r="Z99" s="165"/>
      <c r="AA99" s="165"/>
      <c r="AB99" s="165"/>
      <c r="AC99" s="165"/>
      <c r="AD99" s="165"/>
      <c r="AE99" s="165"/>
      <c r="AF99" s="165"/>
      <c r="AG99" s="165"/>
      <c r="AH99" s="165"/>
      <c r="AI99" s="165"/>
      <c r="AJ99" s="165"/>
      <c r="AK99" s="165"/>
      <c r="AL99" s="165"/>
      <c r="AM99" s="165"/>
      <c r="AN99" s="165"/>
      <c r="AO99" s="165"/>
      <c r="AP99" s="165"/>
      <c r="AQ99" s="165"/>
      <c r="AR99" s="165"/>
      <c r="AS99" s="165"/>
      <c r="AT99" s="165"/>
      <c r="AU99" s="165"/>
      <c r="AV99" s="165"/>
      <c r="AW99" s="165"/>
      <c r="AX99" s="165"/>
      <c r="AY99" s="165"/>
      <c r="AZ99" s="165"/>
      <c r="BA99" s="165"/>
      <c r="BB99" s="165"/>
      <c r="BC99" s="165"/>
      <c r="BD99" s="165"/>
      <c r="BE99" s="165"/>
      <c r="BF99" s="165"/>
      <c r="BG99" s="165"/>
      <c r="BH99" s="165"/>
      <c r="BI99" s="165"/>
      <c r="BJ99" s="165"/>
      <c r="BK99" s="165"/>
      <c r="BL99" s="165"/>
      <c r="BM99" s="165"/>
      <c r="BN99" s="165"/>
      <c r="BO99" s="165"/>
      <c r="BP99" s="165"/>
      <c r="BQ99" s="165"/>
      <c r="BR99" s="165"/>
      <c r="BS99" s="165"/>
    </row>
    <row r="100" spans="1:71" x14ac:dyDescent="0.25">
      <c r="A100" s="165" t="s">
        <v>8</v>
      </c>
      <c r="B100" s="165">
        <v>100</v>
      </c>
      <c r="C100" s="165"/>
      <c r="D100" s="165"/>
      <c r="E100" s="165">
        <v>90</v>
      </c>
      <c r="F100" s="165"/>
      <c r="G100" s="165"/>
      <c r="H100" s="165"/>
      <c r="I100" s="165"/>
      <c r="J100" s="165"/>
      <c r="K100" s="165"/>
      <c r="L100" s="165">
        <v>80</v>
      </c>
      <c r="M100" s="165"/>
      <c r="N100" s="165"/>
      <c r="O100" s="165"/>
      <c r="P100" s="165"/>
      <c r="Q100" s="165"/>
      <c r="R100" s="165"/>
      <c r="S100" s="165">
        <v>70</v>
      </c>
      <c r="T100" s="165"/>
      <c r="U100" s="165"/>
      <c r="V100" s="165"/>
      <c r="W100" s="165"/>
      <c r="X100" s="165"/>
      <c r="Y100" s="165"/>
      <c r="Z100" s="165">
        <v>60</v>
      </c>
      <c r="AA100" s="165"/>
      <c r="AB100" s="165"/>
      <c r="AC100" s="165"/>
      <c r="AD100" s="165"/>
      <c r="AE100" s="165"/>
      <c r="AF100" s="165"/>
      <c r="AG100" s="165">
        <v>50</v>
      </c>
      <c r="AH100" s="165"/>
      <c r="AI100" s="165"/>
      <c r="AJ100" s="165"/>
      <c r="AK100" s="165"/>
      <c r="AL100" s="165"/>
      <c r="AM100" s="165"/>
      <c r="AN100" s="165">
        <v>40</v>
      </c>
      <c r="AO100" s="165"/>
      <c r="AP100" s="165"/>
      <c r="AQ100" s="165"/>
      <c r="AR100" s="165"/>
      <c r="AS100" s="165"/>
      <c r="AT100" s="165"/>
      <c r="AU100" s="165">
        <v>30</v>
      </c>
      <c r="AV100" s="165"/>
      <c r="AW100" s="165"/>
      <c r="AX100" s="165"/>
      <c r="AY100" s="165"/>
      <c r="AZ100" s="165"/>
      <c r="BA100" s="165"/>
      <c r="BB100" s="165">
        <v>20</v>
      </c>
      <c r="BC100" s="165"/>
      <c r="BD100" s="165"/>
      <c r="BE100" s="165"/>
      <c r="BF100" s="165"/>
      <c r="BG100" s="165"/>
      <c r="BH100" s="165"/>
      <c r="BI100" s="165">
        <v>10</v>
      </c>
      <c r="BJ100" s="165"/>
      <c r="BK100" s="165"/>
      <c r="BL100" s="165"/>
      <c r="BM100" s="165"/>
      <c r="BN100" s="165"/>
      <c r="BO100" s="165"/>
      <c r="BP100" s="165">
        <v>0</v>
      </c>
      <c r="BQ100" s="165"/>
      <c r="BR100" s="165"/>
      <c r="BS100" s="165" t="s">
        <v>22</v>
      </c>
    </row>
    <row r="101" spans="1:71" x14ac:dyDescent="0.25">
      <c r="A101" s="165"/>
      <c r="B101" s="165" t="s">
        <v>26</v>
      </c>
      <c r="C101" s="165"/>
      <c r="D101" s="165" t="s">
        <v>21</v>
      </c>
      <c r="E101" s="165" t="s">
        <v>20</v>
      </c>
      <c r="F101" s="165"/>
      <c r="G101" s="165" t="s">
        <v>16</v>
      </c>
      <c r="H101" s="165"/>
      <c r="I101" s="165" t="s">
        <v>15</v>
      </c>
      <c r="J101" s="165"/>
      <c r="K101" s="165" t="s">
        <v>21</v>
      </c>
      <c r="L101" s="165" t="s">
        <v>20</v>
      </c>
      <c r="M101" s="165"/>
      <c r="N101" s="165" t="s">
        <v>16</v>
      </c>
      <c r="O101" s="165"/>
      <c r="P101" s="165" t="s">
        <v>15</v>
      </c>
      <c r="Q101" s="165"/>
      <c r="R101" s="165" t="s">
        <v>21</v>
      </c>
      <c r="S101" s="165" t="s">
        <v>20</v>
      </c>
      <c r="T101" s="165"/>
      <c r="U101" s="165" t="s">
        <v>16</v>
      </c>
      <c r="V101" s="165"/>
      <c r="W101" s="165" t="s">
        <v>15</v>
      </c>
      <c r="X101" s="165"/>
      <c r="Y101" s="165" t="s">
        <v>21</v>
      </c>
      <c r="Z101" s="165" t="s">
        <v>20</v>
      </c>
      <c r="AA101" s="165"/>
      <c r="AB101" s="165" t="s">
        <v>16</v>
      </c>
      <c r="AC101" s="165"/>
      <c r="AD101" s="165" t="s">
        <v>15</v>
      </c>
      <c r="AE101" s="165"/>
      <c r="AF101" s="165" t="s">
        <v>21</v>
      </c>
      <c r="AG101" s="165" t="s">
        <v>20</v>
      </c>
      <c r="AH101" s="165"/>
      <c r="AI101" s="165" t="s">
        <v>16</v>
      </c>
      <c r="AJ101" s="165"/>
      <c r="AK101" s="165" t="s">
        <v>15</v>
      </c>
      <c r="AL101" s="165"/>
      <c r="AM101" s="165" t="s">
        <v>21</v>
      </c>
      <c r="AN101" s="165" t="s">
        <v>20</v>
      </c>
      <c r="AO101" s="165"/>
      <c r="AP101" s="165" t="s">
        <v>16</v>
      </c>
      <c r="AQ101" s="165"/>
      <c r="AR101" s="165" t="s">
        <v>15</v>
      </c>
      <c r="AS101" s="165"/>
      <c r="AT101" s="165" t="s">
        <v>21</v>
      </c>
      <c r="AU101" s="165" t="s">
        <v>20</v>
      </c>
      <c r="AV101" s="165"/>
      <c r="AW101" s="165" t="s">
        <v>16</v>
      </c>
      <c r="AX101" s="165"/>
      <c r="AY101" s="165" t="s">
        <v>15</v>
      </c>
      <c r="AZ101" s="165"/>
      <c r="BA101" s="165" t="s">
        <v>21</v>
      </c>
      <c r="BB101" s="165" t="s">
        <v>20</v>
      </c>
      <c r="BC101" s="165"/>
      <c r="BD101" s="165" t="s">
        <v>16</v>
      </c>
      <c r="BE101" s="165"/>
      <c r="BF101" s="165" t="s">
        <v>15</v>
      </c>
      <c r="BG101" s="165"/>
      <c r="BH101" s="165" t="s">
        <v>21</v>
      </c>
      <c r="BI101" s="165" t="s">
        <v>20</v>
      </c>
      <c r="BJ101" s="165"/>
      <c r="BK101" s="165" t="s">
        <v>16</v>
      </c>
      <c r="BL101" s="165"/>
      <c r="BM101" s="165" t="s">
        <v>15</v>
      </c>
      <c r="BN101" s="165"/>
      <c r="BO101" s="165" t="s">
        <v>21</v>
      </c>
      <c r="BP101" s="165" t="s">
        <v>26</v>
      </c>
      <c r="BQ101" s="165"/>
      <c r="BR101" s="165" t="s">
        <v>21</v>
      </c>
      <c r="BS101" s="165">
        <v>1219</v>
      </c>
    </row>
    <row r="102" spans="1:71" x14ac:dyDescent="0.25">
      <c r="A102" s="165"/>
      <c r="B102" s="165" t="s">
        <v>27</v>
      </c>
      <c r="C102" s="165" t="s">
        <v>28</v>
      </c>
      <c r="D102" s="165"/>
      <c r="E102" s="165" t="s">
        <v>27</v>
      </c>
      <c r="F102" s="165" t="s">
        <v>28</v>
      </c>
      <c r="G102" s="165" t="s">
        <v>27</v>
      </c>
      <c r="H102" s="165" t="s">
        <v>28</v>
      </c>
      <c r="I102" s="165" t="s">
        <v>27</v>
      </c>
      <c r="J102" s="165" t="s">
        <v>28</v>
      </c>
      <c r="K102" s="165"/>
      <c r="L102" s="165" t="s">
        <v>27</v>
      </c>
      <c r="M102" s="165" t="s">
        <v>28</v>
      </c>
      <c r="N102" s="165" t="s">
        <v>27</v>
      </c>
      <c r="O102" s="165" t="s">
        <v>28</v>
      </c>
      <c r="P102" s="165" t="s">
        <v>27</v>
      </c>
      <c r="Q102" s="165" t="s">
        <v>28</v>
      </c>
      <c r="R102" s="165"/>
      <c r="S102" s="165" t="s">
        <v>27</v>
      </c>
      <c r="T102" s="165" t="s">
        <v>28</v>
      </c>
      <c r="U102" s="165" t="s">
        <v>27</v>
      </c>
      <c r="V102" s="165" t="s">
        <v>28</v>
      </c>
      <c r="W102" s="165" t="s">
        <v>27</v>
      </c>
      <c r="X102" s="165" t="s">
        <v>28</v>
      </c>
      <c r="Y102" s="165"/>
      <c r="Z102" s="165" t="s">
        <v>27</v>
      </c>
      <c r="AA102" s="165" t="s">
        <v>28</v>
      </c>
      <c r="AB102" s="165" t="s">
        <v>27</v>
      </c>
      <c r="AC102" s="165" t="s">
        <v>28</v>
      </c>
      <c r="AD102" s="165" t="s">
        <v>27</v>
      </c>
      <c r="AE102" s="165" t="s">
        <v>28</v>
      </c>
      <c r="AF102" s="165"/>
      <c r="AG102" s="165" t="s">
        <v>27</v>
      </c>
      <c r="AH102" s="165" t="s">
        <v>28</v>
      </c>
      <c r="AI102" s="165" t="s">
        <v>27</v>
      </c>
      <c r="AJ102" s="165" t="s">
        <v>28</v>
      </c>
      <c r="AK102" s="165" t="s">
        <v>27</v>
      </c>
      <c r="AL102" s="165" t="s">
        <v>28</v>
      </c>
      <c r="AM102" s="165"/>
      <c r="AN102" s="165" t="s">
        <v>27</v>
      </c>
      <c r="AO102" s="165" t="s">
        <v>28</v>
      </c>
      <c r="AP102" s="165" t="s">
        <v>27</v>
      </c>
      <c r="AQ102" s="165" t="s">
        <v>28</v>
      </c>
      <c r="AR102" s="165" t="s">
        <v>27</v>
      </c>
      <c r="AS102" s="165" t="s">
        <v>28</v>
      </c>
      <c r="AT102" s="165"/>
      <c r="AU102" s="165" t="s">
        <v>27</v>
      </c>
      <c r="AV102" s="165" t="s">
        <v>28</v>
      </c>
      <c r="AW102" s="165" t="s">
        <v>27</v>
      </c>
      <c r="AX102" s="165" t="s">
        <v>28</v>
      </c>
      <c r="AY102" s="165" t="s">
        <v>27</v>
      </c>
      <c r="AZ102" s="165" t="s">
        <v>28</v>
      </c>
      <c r="BA102" s="165"/>
      <c r="BB102" s="165" t="s">
        <v>27</v>
      </c>
      <c r="BC102" s="165" t="s">
        <v>28</v>
      </c>
      <c r="BD102" s="165" t="s">
        <v>27</v>
      </c>
      <c r="BE102" s="165" t="s">
        <v>28</v>
      </c>
      <c r="BF102" s="165" t="s">
        <v>27</v>
      </c>
      <c r="BG102" s="165" t="s">
        <v>28</v>
      </c>
      <c r="BH102" s="165"/>
      <c r="BI102" s="165" t="s">
        <v>27</v>
      </c>
      <c r="BJ102" s="165" t="s">
        <v>28</v>
      </c>
      <c r="BK102" s="165" t="s">
        <v>27</v>
      </c>
      <c r="BL102" s="165" t="s">
        <v>28</v>
      </c>
      <c r="BM102" s="165" t="s">
        <v>27</v>
      </c>
      <c r="BN102" s="165" t="s">
        <v>28</v>
      </c>
      <c r="BO102" s="165"/>
      <c r="BP102" s="165" t="s">
        <v>27</v>
      </c>
      <c r="BQ102" s="165" t="s">
        <v>28</v>
      </c>
      <c r="BR102" s="165"/>
      <c r="BS102" s="165"/>
    </row>
    <row r="103" spans="1:71" x14ac:dyDescent="0.25">
      <c r="A103" s="165">
        <v>1</v>
      </c>
      <c r="B103" s="165">
        <v>1219</v>
      </c>
      <c r="C103" s="165"/>
      <c r="D103" s="165">
        <v>11.9</v>
      </c>
      <c r="E103" s="165">
        <v>1219</v>
      </c>
      <c r="F103" s="165"/>
      <c r="G103" s="165">
        <v>1219</v>
      </c>
      <c r="H103" s="165"/>
      <c r="I103" s="165">
        <v>1219</v>
      </c>
      <c r="J103" s="165"/>
      <c r="K103" s="165">
        <v>10.8</v>
      </c>
      <c r="L103" s="165">
        <v>1220</v>
      </c>
      <c r="M103" s="165"/>
      <c r="N103" s="165">
        <v>1219</v>
      </c>
      <c r="O103" s="165"/>
      <c r="P103" s="165">
        <v>1219</v>
      </c>
      <c r="Q103" s="165"/>
      <c r="R103" s="165">
        <v>9.6999999999999993</v>
      </c>
      <c r="S103" s="165">
        <v>1219</v>
      </c>
      <c r="T103" s="165"/>
      <c r="U103" s="165">
        <v>1220</v>
      </c>
      <c r="V103" s="165"/>
      <c r="W103" s="165">
        <v>1219</v>
      </c>
      <c r="X103" s="165"/>
      <c r="Y103" s="165">
        <v>8.5</v>
      </c>
      <c r="Z103" s="165">
        <v>1222</v>
      </c>
      <c r="AA103" s="165"/>
      <c r="AB103" s="165">
        <v>1221</v>
      </c>
      <c r="AC103" s="165"/>
      <c r="AD103" s="165">
        <v>1220</v>
      </c>
      <c r="AE103" s="165"/>
      <c r="AF103" s="165">
        <v>7.4</v>
      </c>
      <c r="AG103" s="165">
        <v>1223</v>
      </c>
      <c r="AH103" s="165"/>
      <c r="AI103" s="165">
        <v>1222</v>
      </c>
      <c r="AJ103" s="165"/>
      <c r="AK103" s="165">
        <v>1222</v>
      </c>
      <c r="AL103" s="165"/>
      <c r="AM103" s="165">
        <v>6.3</v>
      </c>
      <c r="AN103" s="165">
        <v>1235</v>
      </c>
      <c r="AO103" s="165"/>
      <c r="AP103" s="165">
        <v>1223</v>
      </c>
      <c r="AQ103" s="165"/>
      <c r="AR103" s="165">
        <v>1223</v>
      </c>
      <c r="AS103" s="165"/>
      <c r="AT103" s="165">
        <v>5.2</v>
      </c>
      <c r="AU103" s="165">
        <v>1240</v>
      </c>
      <c r="AV103" s="165"/>
      <c r="AW103" s="165">
        <v>1225</v>
      </c>
      <c r="AX103" s="165"/>
      <c r="AY103" s="165">
        <v>1224</v>
      </c>
      <c r="AZ103" s="165"/>
      <c r="BA103" s="165">
        <v>4.0999999999999996</v>
      </c>
      <c r="BB103" s="165">
        <v>1243</v>
      </c>
      <c r="BC103" s="165"/>
      <c r="BD103" s="165">
        <v>1226</v>
      </c>
      <c r="BE103" s="165"/>
      <c r="BF103" s="165">
        <v>1225</v>
      </c>
      <c r="BG103" s="165"/>
      <c r="BH103" s="165">
        <v>3.3</v>
      </c>
      <c r="BI103" s="165">
        <v>1246</v>
      </c>
      <c r="BJ103" s="165"/>
      <c r="BK103" s="165">
        <v>1236</v>
      </c>
      <c r="BL103" s="165"/>
      <c r="BM103" s="165">
        <v>1232</v>
      </c>
      <c r="BN103" s="165"/>
      <c r="BO103" s="165">
        <v>2.6</v>
      </c>
      <c r="BP103" s="165">
        <v>1291</v>
      </c>
      <c r="BQ103" s="165"/>
      <c r="BR103" s="165">
        <v>1.9</v>
      </c>
      <c r="BS103" s="165"/>
    </row>
    <row r="104" spans="1:71" x14ac:dyDescent="0.25">
      <c r="A104" s="165">
        <v>2</v>
      </c>
      <c r="B104" s="165">
        <v>1219</v>
      </c>
      <c r="C104" s="165"/>
      <c r="D104" s="165"/>
      <c r="E104" s="165">
        <v>1221</v>
      </c>
      <c r="F104" s="165"/>
      <c r="G104" s="165">
        <v>1219</v>
      </c>
      <c r="H104" s="165"/>
      <c r="I104" s="165">
        <v>1219</v>
      </c>
      <c r="J104" s="165"/>
      <c r="K104" s="165"/>
      <c r="L104" s="165">
        <v>1222</v>
      </c>
      <c r="M104" s="165"/>
      <c r="N104" s="165">
        <v>1220</v>
      </c>
      <c r="O104" s="165"/>
      <c r="P104" s="165">
        <v>1219</v>
      </c>
      <c r="Q104" s="165"/>
      <c r="R104" s="165"/>
      <c r="S104" s="165">
        <v>1228</v>
      </c>
      <c r="T104" s="165"/>
      <c r="U104" s="165">
        <v>1221</v>
      </c>
      <c r="V104" s="165"/>
      <c r="W104" s="165">
        <v>1220</v>
      </c>
      <c r="X104" s="165"/>
      <c r="Y104" s="165"/>
      <c r="Z104" s="165">
        <v>1242</v>
      </c>
      <c r="AA104" s="165"/>
      <c r="AB104" s="165">
        <v>1221</v>
      </c>
      <c r="AC104" s="165"/>
      <c r="AD104" s="165">
        <v>1224</v>
      </c>
      <c r="AE104" s="165"/>
      <c r="AF104" s="165"/>
      <c r="AG104" s="165">
        <v>1246</v>
      </c>
      <c r="AH104" s="165"/>
      <c r="AI104" s="165">
        <v>1222</v>
      </c>
      <c r="AJ104" s="165"/>
      <c r="AK104" s="165">
        <v>1224</v>
      </c>
      <c r="AL104" s="165"/>
      <c r="AM104" s="165"/>
      <c r="AN104" s="165">
        <v>1258</v>
      </c>
      <c r="AO104" s="165"/>
      <c r="AP104" s="165">
        <v>1225</v>
      </c>
      <c r="AQ104" s="165"/>
      <c r="AR104" s="165">
        <v>1224</v>
      </c>
      <c r="AS104" s="165"/>
      <c r="AT104" s="165"/>
      <c r="AU104" s="165">
        <v>1248</v>
      </c>
      <c r="AV104" s="165"/>
      <c r="AW104" s="165">
        <v>1226</v>
      </c>
      <c r="AX104" s="165"/>
      <c r="AY104" s="165">
        <v>1225</v>
      </c>
      <c r="AZ104" s="165"/>
      <c r="BA104" s="165"/>
      <c r="BB104" s="165">
        <v>1246</v>
      </c>
      <c r="BC104" s="165"/>
      <c r="BD104" s="165">
        <v>1229</v>
      </c>
      <c r="BE104" s="165"/>
      <c r="BF104" s="165">
        <v>1225</v>
      </c>
      <c r="BG104" s="165"/>
      <c r="BH104" s="165"/>
      <c r="BI104" s="165">
        <v>1248</v>
      </c>
      <c r="BJ104" s="165"/>
      <c r="BK104" s="165">
        <v>1248</v>
      </c>
      <c r="BL104" s="165"/>
      <c r="BM104" s="165">
        <v>1241</v>
      </c>
      <c r="BN104" s="165"/>
      <c r="BO104" s="165"/>
      <c r="BP104" s="165">
        <v>1293</v>
      </c>
      <c r="BQ104" s="165"/>
      <c r="BR104" s="165"/>
      <c r="BS104" s="165"/>
    </row>
    <row r="105" spans="1:71" x14ac:dyDescent="0.25">
      <c r="A105" s="165">
        <v>3</v>
      </c>
      <c r="B105" s="165">
        <v>1219</v>
      </c>
      <c r="C105" s="165"/>
      <c r="D105" s="165"/>
      <c r="E105" s="165">
        <v>1219</v>
      </c>
      <c r="F105" s="165"/>
      <c r="G105" s="165">
        <v>1219</v>
      </c>
      <c r="H105" s="165"/>
      <c r="I105" s="165">
        <v>1219</v>
      </c>
      <c r="J105" s="165"/>
      <c r="K105" s="165"/>
      <c r="L105" s="165">
        <v>1227</v>
      </c>
      <c r="M105" s="165"/>
      <c r="N105" s="165">
        <v>1219</v>
      </c>
      <c r="O105" s="165"/>
      <c r="P105" s="165">
        <v>1220</v>
      </c>
      <c r="Q105" s="165"/>
      <c r="R105" s="165"/>
      <c r="S105" s="165">
        <v>1234</v>
      </c>
      <c r="T105" s="165"/>
      <c r="U105" s="165">
        <v>1224</v>
      </c>
      <c r="V105" s="165"/>
      <c r="W105" s="165">
        <v>1220</v>
      </c>
      <c r="X105" s="165"/>
      <c r="Y105" s="165"/>
      <c r="Z105" s="165">
        <v>1238</v>
      </c>
      <c r="AA105" s="165"/>
      <c r="AB105" s="165">
        <v>1222</v>
      </c>
      <c r="AC105" s="165"/>
      <c r="AD105" s="165">
        <v>1221</v>
      </c>
      <c r="AE105" s="165"/>
      <c r="AF105" s="165"/>
      <c r="AG105" s="165">
        <v>1236</v>
      </c>
      <c r="AH105" s="165"/>
      <c r="AI105" s="165">
        <v>1230</v>
      </c>
      <c r="AJ105" s="165"/>
      <c r="AK105" s="165">
        <v>1228</v>
      </c>
      <c r="AL105" s="165"/>
      <c r="AM105" s="165"/>
      <c r="AN105" s="165">
        <v>1246</v>
      </c>
      <c r="AO105" s="165"/>
      <c r="AP105" s="165">
        <v>1228</v>
      </c>
      <c r="AQ105" s="165"/>
      <c r="AR105" s="165">
        <v>1223</v>
      </c>
      <c r="AS105" s="165"/>
      <c r="AT105" s="165"/>
      <c r="AU105" s="165">
        <v>1264</v>
      </c>
      <c r="AV105" s="165"/>
      <c r="AW105" s="165">
        <v>1225</v>
      </c>
      <c r="AX105" s="165"/>
      <c r="AY105" s="165">
        <v>1229</v>
      </c>
      <c r="AZ105" s="165"/>
      <c r="BA105" s="165"/>
      <c r="BB105" s="165">
        <v>1256</v>
      </c>
      <c r="BC105" s="165"/>
      <c r="BD105" s="165">
        <v>1236</v>
      </c>
      <c r="BE105" s="165"/>
      <c r="BF105" s="165">
        <v>1233</v>
      </c>
      <c r="BG105" s="165"/>
      <c r="BH105" s="165"/>
      <c r="BI105" s="165">
        <v>1251</v>
      </c>
      <c r="BJ105" s="165"/>
      <c r="BK105" s="165">
        <v>1237</v>
      </c>
      <c r="BL105" s="165"/>
      <c r="BM105" s="165">
        <v>1239</v>
      </c>
      <c r="BN105" s="165"/>
      <c r="BO105" s="165"/>
      <c r="BP105" s="165">
        <v>1298</v>
      </c>
      <c r="BQ105" s="165"/>
      <c r="BR105" s="165"/>
      <c r="BS105" s="165"/>
    </row>
    <row r="106" spans="1:71" x14ac:dyDescent="0.25">
      <c r="A106" s="165">
        <v>4</v>
      </c>
      <c r="B106" s="165">
        <v>1219</v>
      </c>
      <c r="C106" s="165"/>
      <c r="D106" s="165"/>
      <c r="E106" s="165">
        <v>1221</v>
      </c>
      <c r="F106" s="165"/>
      <c r="G106" s="165">
        <v>1219</v>
      </c>
      <c r="H106" s="165"/>
      <c r="I106" s="165">
        <v>1219</v>
      </c>
      <c r="J106" s="165"/>
      <c r="K106" s="165"/>
      <c r="L106" s="165">
        <v>1234</v>
      </c>
      <c r="M106" s="165"/>
      <c r="N106" s="165">
        <v>1221</v>
      </c>
      <c r="O106" s="165"/>
      <c r="P106" s="165">
        <v>1219</v>
      </c>
      <c r="Q106" s="165"/>
      <c r="R106" s="165"/>
      <c r="S106" s="165">
        <v>1226</v>
      </c>
      <c r="T106" s="165"/>
      <c r="U106" s="165">
        <v>1220</v>
      </c>
      <c r="V106" s="165"/>
      <c r="W106" s="165">
        <v>1220</v>
      </c>
      <c r="X106" s="165"/>
      <c r="Y106" s="165"/>
      <c r="Z106" s="165">
        <v>1234</v>
      </c>
      <c r="AA106" s="165"/>
      <c r="AB106" s="165">
        <v>1228</v>
      </c>
      <c r="AC106" s="165"/>
      <c r="AD106" s="165">
        <v>1224</v>
      </c>
      <c r="AE106" s="165"/>
      <c r="AF106" s="165"/>
      <c r="AG106" s="165">
        <v>1226</v>
      </c>
      <c r="AH106" s="165"/>
      <c r="AI106" s="165">
        <v>1224</v>
      </c>
      <c r="AJ106" s="165"/>
      <c r="AK106" s="165">
        <v>1222</v>
      </c>
      <c r="AL106" s="165"/>
      <c r="AM106" s="165"/>
      <c r="AN106" s="165">
        <v>1248</v>
      </c>
      <c r="AO106" s="165"/>
      <c r="AP106" s="165">
        <v>1228</v>
      </c>
      <c r="AQ106" s="165"/>
      <c r="AR106" s="165">
        <v>1226</v>
      </c>
      <c r="AS106" s="165"/>
      <c r="AT106" s="165"/>
      <c r="AU106" s="165">
        <v>1262</v>
      </c>
      <c r="AV106" s="165"/>
      <c r="AW106" s="165">
        <v>1228</v>
      </c>
      <c r="AX106" s="165"/>
      <c r="AY106" s="165">
        <v>1225</v>
      </c>
      <c r="AZ106" s="165"/>
      <c r="BA106" s="165"/>
      <c r="BB106" s="165">
        <v>1255</v>
      </c>
      <c r="BC106" s="165"/>
      <c r="BD106" s="165">
        <v>1233</v>
      </c>
      <c r="BE106" s="165"/>
      <c r="BF106" s="165">
        <v>1226</v>
      </c>
      <c r="BG106" s="165"/>
      <c r="BH106" s="165"/>
      <c r="BI106" s="165">
        <v>1256</v>
      </c>
      <c r="BJ106" s="165"/>
      <c r="BK106" s="165">
        <v>1246</v>
      </c>
      <c r="BL106" s="165"/>
      <c r="BM106" s="165">
        <v>1239</v>
      </c>
      <c r="BN106" s="165"/>
      <c r="BO106" s="165"/>
      <c r="BP106" s="165">
        <v>1291</v>
      </c>
      <c r="BQ106" s="165"/>
      <c r="BR106" s="165"/>
      <c r="BS106" s="165"/>
    </row>
    <row r="107" spans="1:71" x14ac:dyDescent="0.25">
      <c r="A107" s="165">
        <v>5</v>
      </c>
      <c r="B107" s="165">
        <v>1219</v>
      </c>
      <c r="C107" s="165"/>
      <c r="D107" s="165"/>
      <c r="E107" s="165">
        <v>1219</v>
      </c>
      <c r="F107" s="165"/>
      <c r="G107" s="165">
        <v>1219</v>
      </c>
      <c r="H107" s="165"/>
      <c r="I107" s="165">
        <v>1219</v>
      </c>
      <c r="J107" s="165"/>
      <c r="K107" s="165"/>
      <c r="L107" s="165">
        <v>1226</v>
      </c>
      <c r="M107" s="165"/>
      <c r="N107" s="165">
        <v>1219</v>
      </c>
      <c r="O107" s="165"/>
      <c r="P107" s="165">
        <v>1219</v>
      </c>
      <c r="Q107" s="165"/>
      <c r="R107" s="165"/>
      <c r="S107" s="165">
        <v>1225</v>
      </c>
      <c r="T107" s="165"/>
      <c r="U107" s="165">
        <v>1220</v>
      </c>
      <c r="V107" s="165"/>
      <c r="W107" s="165">
        <v>1219</v>
      </c>
      <c r="X107" s="165"/>
      <c r="Y107" s="165"/>
      <c r="Z107" s="165">
        <v>1228</v>
      </c>
      <c r="AA107" s="165"/>
      <c r="AB107" s="165">
        <v>1221</v>
      </c>
      <c r="AC107" s="165"/>
      <c r="AD107" s="165">
        <v>1221</v>
      </c>
      <c r="AE107" s="165"/>
      <c r="AF107" s="165"/>
      <c r="AG107" s="165">
        <v>1242</v>
      </c>
      <c r="AH107" s="165"/>
      <c r="AI107" s="165">
        <v>1223</v>
      </c>
      <c r="AJ107" s="165"/>
      <c r="AK107" s="165">
        <v>1222</v>
      </c>
      <c r="AL107" s="165"/>
      <c r="AM107" s="165"/>
      <c r="AN107" s="165">
        <v>1238</v>
      </c>
      <c r="AO107" s="165"/>
      <c r="AP107" s="165">
        <v>1223</v>
      </c>
      <c r="AQ107" s="165"/>
      <c r="AR107" s="165">
        <v>1223</v>
      </c>
      <c r="AS107" s="165"/>
      <c r="AT107" s="165"/>
      <c r="AU107" s="165">
        <v>1252</v>
      </c>
      <c r="AV107" s="165"/>
      <c r="AW107" s="165">
        <v>1229</v>
      </c>
      <c r="AX107" s="165"/>
      <c r="AY107" s="165">
        <v>1226</v>
      </c>
      <c r="AZ107" s="165"/>
      <c r="BA107" s="165"/>
      <c r="BB107" s="165">
        <v>1258</v>
      </c>
      <c r="BC107" s="165"/>
      <c r="BD107" s="165">
        <v>1226</v>
      </c>
      <c r="BE107" s="165"/>
      <c r="BF107" s="165">
        <v>1229</v>
      </c>
      <c r="BG107" s="165"/>
      <c r="BH107" s="165"/>
      <c r="BI107" s="165">
        <v>1248</v>
      </c>
      <c r="BJ107" s="165"/>
      <c r="BK107" s="165">
        <v>1239</v>
      </c>
      <c r="BL107" s="165"/>
      <c r="BM107" s="165">
        <v>1243</v>
      </c>
      <c r="BN107" s="165"/>
      <c r="BO107" s="165"/>
      <c r="BP107" s="165">
        <v>1296</v>
      </c>
      <c r="BQ107" s="165"/>
      <c r="BR107" s="165"/>
      <c r="BS107" s="165"/>
    </row>
    <row r="108" spans="1:71" x14ac:dyDescent="0.25">
      <c r="A108" s="165"/>
      <c r="B108" s="165"/>
      <c r="C108" s="165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65"/>
      <c r="T108" s="165"/>
      <c r="U108" s="165"/>
      <c r="V108" s="165"/>
      <c r="W108" s="165"/>
      <c r="X108" s="165"/>
      <c r="Y108" s="165"/>
      <c r="Z108" s="165"/>
      <c r="AA108" s="165"/>
      <c r="AB108" s="165"/>
      <c r="AC108" s="165"/>
      <c r="AD108" s="165"/>
      <c r="AE108" s="165"/>
      <c r="AF108" s="165"/>
      <c r="AG108" s="165"/>
      <c r="AH108" s="165"/>
      <c r="AI108" s="165"/>
      <c r="AJ108" s="165"/>
      <c r="AK108" s="165"/>
      <c r="AL108" s="165"/>
      <c r="AM108" s="165"/>
      <c r="AN108" s="165"/>
      <c r="AO108" s="165"/>
      <c r="AP108" s="165"/>
      <c r="AQ108" s="165"/>
      <c r="AR108" s="165"/>
      <c r="AS108" s="165"/>
      <c r="AT108" s="165"/>
      <c r="AU108" s="165"/>
      <c r="AV108" s="165"/>
      <c r="AW108" s="165"/>
      <c r="AX108" s="165"/>
      <c r="AY108" s="165"/>
      <c r="AZ108" s="165"/>
      <c r="BA108" s="165"/>
      <c r="BB108" s="165"/>
      <c r="BC108" s="165"/>
      <c r="BD108" s="165"/>
      <c r="BE108" s="165"/>
      <c r="BF108" s="165"/>
      <c r="BG108" s="165"/>
      <c r="BH108" s="165"/>
      <c r="BI108" s="165"/>
      <c r="BJ108" s="165"/>
      <c r="BK108" s="165"/>
      <c r="BL108" s="165"/>
      <c r="BM108" s="165"/>
      <c r="BN108" s="165"/>
      <c r="BO108" s="165"/>
      <c r="BP108" s="165"/>
      <c r="BQ108" s="165"/>
      <c r="BR108" s="165"/>
      <c r="BS108" s="165"/>
    </row>
    <row r="109" spans="1:71" x14ac:dyDescent="0.25">
      <c r="A109" s="165" t="s">
        <v>23</v>
      </c>
      <c r="B109" s="165">
        <v>1219</v>
      </c>
      <c r="C109" s="208">
        <v>0</v>
      </c>
      <c r="D109" s="208"/>
      <c r="E109" s="165">
        <v>1219</v>
      </c>
      <c r="F109" s="208">
        <v>0</v>
      </c>
      <c r="G109" s="165">
        <v>1219</v>
      </c>
      <c r="H109" s="208">
        <v>0</v>
      </c>
      <c r="I109" s="165">
        <v>1219</v>
      </c>
      <c r="J109" s="208">
        <v>0</v>
      </c>
      <c r="K109" s="208"/>
      <c r="L109" s="165">
        <v>1220</v>
      </c>
      <c r="M109" s="208">
        <v>8.2034454470877774E-4</v>
      </c>
      <c r="N109" s="165">
        <v>1219</v>
      </c>
      <c r="O109" s="208">
        <v>0</v>
      </c>
      <c r="P109" s="165">
        <v>1219</v>
      </c>
      <c r="Q109" s="208">
        <v>0</v>
      </c>
      <c r="R109" s="208"/>
      <c r="S109" s="165">
        <v>1219</v>
      </c>
      <c r="T109" s="208">
        <v>0</v>
      </c>
      <c r="U109" s="165">
        <v>1220</v>
      </c>
      <c r="V109" s="208">
        <v>8.2034454470877774E-4</v>
      </c>
      <c r="W109" s="165">
        <v>1219</v>
      </c>
      <c r="X109" s="208">
        <v>0</v>
      </c>
      <c r="Y109" s="208"/>
      <c r="Z109" s="165">
        <v>1222</v>
      </c>
      <c r="AA109" s="208">
        <v>2.4610336341263331E-3</v>
      </c>
      <c r="AB109" s="165">
        <v>1221</v>
      </c>
      <c r="AC109" s="208">
        <v>1.6406890894175555E-3</v>
      </c>
      <c r="AD109" s="165">
        <v>1220</v>
      </c>
      <c r="AE109" s="208">
        <v>8.2034454470877774E-4</v>
      </c>
      <c r="AF109" s="208"/>
      <c r="AG109" s="165">
        <v>1223</v>
      </c>
      <c r="AH109" s="208">
        <v>3.2813781788351109E-3</v>
      </c>
      <c r="AI109" s="165">
        <v>1222</v>
      </c>
      <c r="AJ109" s="208">
        <v>2.4610336341263331E-3</v>
      </c>
      <c r="AK109" s="165">
        <v>1222</v>
      </c>
      <c r="AL109" s="208">
        <v>2.4610336341263331E-3</v>
      </c>
      <c r="AM109" s="208"/>
      <c r="AN109" s="165">
        <v>1235</v>
      </c>
      <c r="AO109" s="208">
        <v>1.3125512715340444E-2</v>
      </c>
      <c r="AP109" s="165">
        <v>1223</v>
      </c>
      <c r="AQ109" s="208">
        <v>3.2813781788351109E-3</v>
      </c>
      <c r="AR109" s="165">
        <v>1223</v>
      </c>
      <c r="AS109" s="208">
        <v>3.2813781788351109E-3</v>
      </c>
      <c r="AT109" s="208"/>
      <c r="AU109" s="165">
        <v>1240</v>
      </c>
      <c r="AV109" s="208">
        <v>1.7227235438884332E-2</v>
      </c>
      <c r="AW109" s="165">
        <v>1225</v>
      </c>
      <c r="AX109" s="208">
        <v>4.9220672682526662E-3</v>
      </c>
      <c r="AY109" s="165">
        <v>1224</v>
      </c>
      <c r="AZ109" s="208">
        <v>4.1017227235438884E-3</v>
      </c>
      <c r="BA109" s="208"/>
      <c r="BB109" s="165">
        <v>1243</v>
      </c>
      <c r="BC109" s="208">
        <v>1.9688269073010665E-2</v>
      </c>
      <c r="BD109" s="165">
        <v>1226</v>
      </c>
      <c r="BE109" s="208">
        <v>5.742411812961444E-3</v>
      </c>
      <c r="BF109" s="165">
        <v>1225</v>
      </c>
      <c r="BG109" s="208">
        <v>4.9220672682526662E-3</v>
      </c>
      <c r="BH109" s="208"/>
      <c r="BI109" s="165">
        <v>1246</v>
      </c>
      <c r="BJ109" s="208">
        <v>2.2149302707136997E-2</v>
      </c>
      <c r="BK109" s="165">
        <v>1236</v>
      </c>
      <c r="BL109" s="208">
        <v>1.3945857260049221E-2</v>
      </c>
      <c r="BM109" s="165">
        <v>1232</v>
      </c>
      <c r="BN109" s="208">
        <v>1.0664479081214109E-2</v>
      </c>
      <c r="BO109" s="208"/>
      <c r="BP109" s="165">
        <v>1291</v>
      </c>
      <c r="BQ109" s="208">
        <v>5.9064807219031991E-2</v>
      </c>
      <c r="BR109" s="165"/>
      <c r="BS109" s="165"/>
    </row>
    <row r="110" spans="1:71" x14ac:dyDescent="0.25">
      <c r="A110" s="165" t="s">
        <v>24</v>
      </c>
      <c r="B110" s="165">
        <v>1219</v>
      </c>
      <c r="C110" s="208">
        <v>0</v>
      </c>
      <c r="D110" s="165"/>
      <c r="E110" s="165">
        <v>1219.8</v>
      </c>
      <c r="F110" s="208">
        <v>6.5627563576698485E-4</v>
      </c>
      <c r="G110" s="165">
        <v>1219</v>
      </c>
      <c r="H110" s="208">
        <v>0</v>
      </c>
      <c r="I110" s="165">
        <v>1219</v>
      </c>
      <c r="J110" s="208">
        <v>0</v>
      </c>
      <c r="K110" s="165"/>
      <c r="L110" s="165">
        <v>1225.8</v>
      </c>
      <c r="M110" s="208">
        <v>5.5783429040196508E-3</v>
      </c>
      <c r="N110" s="165">
        <v>1219.5999999999999</v>
      </c>
      <c r="O110" s="208">
        <v>4.9220672682519196E-4</v>
      </c>
      <c r="P110" s="165">
        <v>1219.2</v>
      </c>
      <c r="Q110" s="208">
        <v>1.6406890894179283E-4</v>
      </c>
      <c r="R110" s="165"/>
      <c r="S110" s="165">
        <v>1226.4000000000001</v>
      </c>
      <c r="T110" s="208">
        <v>6.0705496308450296E-3</v>
      </c>
      <c r="U110" s="165">
        <v>1221</v>
      </c>
      <c r="V110" s="208">
        <v>1.6406890894175555E-3</v>
      </c>
      <c r="W110" s="165">
        <v>1219.5999999999999</v>
      </c>
      <c r="X110" s="208">
        <v>4.9220672682519196E-4</v>
      </c>
      <c r="Y110" s="165"/>
      <c r="Z110" s="165">
        <v>1232.8</v>
      </c>
      <c r="AA110" s="208">
        <v>1.1320754716981095E-2</v>
      </c>
      <c r="AB110" s="165">
        <v>1222.5999999999999</v>
      </c>
      <c r="AC110" s="208">
        <v>2.953240360951525E-3</v>
      </c>
      <c r="AD110" s="165">
        <v>1222</v>
      </c>
      <c r="AE110" s="208">
        <v>2.4610336341263331E-3</v>
      </c>
      <c r="AF110" s="165"/>
      <c r="AG110" s="165">
        <v>1234.5999999999999</v>
      </c>
      <c r="AH110" s="208">
        <v>1.2797374897456857E-2</v>
      </c>
      <c r="AI110" s="165">
        <v>1224.2</v>
      </c>
      <c r="AJ110" s="208">
        <v>4.2657916324856816E-3</v>
      </c>
      <c r="AK110" s="165">
        <v>1223.5999999999999</v>
      </c>
      <c r="AL110" s="208">
        <v>3.7735849056603028E-3</v>
      </c>
      <c r="AM110" s="165"/>
      <c r="AN110" s="165">
        <v>1245</v>
      </c>
      <c r="AO110" s="208">
        <v>2.1328958162428219E-2</v>
      </c>
      <c r="AP110" s="165">
        <v>1225.4000000000001</v>
      </c>
      <c r="AQ110" s="208">
        <v>5.2502050861362518E-3</v>
      </c>
      <c r="AR110" s="165">
        <v>1223.8</v>
      </c>
      <c r="AS110" s="208">
        <v>3.937653814602096E-3</v>
      </c>
      <c r="AT110" s="165"/>
      <c r="AU110" s="165">
        <v>1253.2</v>
      </c>
      <c r="AV110" s="208">
        <v>2.8055783429040235E-2</v>
      </c>
      <c r="AW110" s="165">
        <v>1226.5999999999999</v>
      </c>
      <c r="AX110" s="208">
        <v>6.2346185397866355E-3</v>
      </c>
      <c r="AY110" s="165">
        <v>1225.8</v>
      </c>
      <c r="AZ110" s="208">
        <v>5.5783429040196508E-3</v>
      </c>
      <c r="BA110" s="165"/>
      <c r="BB110" s="165">
        <v>1251.5999999999999</v>
      </c>
      <c r="BC110" s="208">
        <v>2.6743232157506076E-2</v>
      </c>
      <c r="BD110" s="165">
        <v>1230</v>
      </c>
      <c r="BE110" s="208">
        <v>9.0237899917965554E-3</v>
      </c>
      <c r="BF110" s="165">
        <v>1227.5999999999999</v>
      </c>
      <c r="BG110" s="208">
        <v>7.0549630844954133E-3</v>
      </c>
      <c r="BH110" s="165"/>
      <c r="BI110" s="165">
        <v>1249.8</v>
      </c>
      <c r="BJ110" s="208">
        <v>2.5266611977030316E-2</v>
      </c>
      <c r="BK110" s="165">
        <v>1241.2</v>
      </c>
      <c r="BL110" s="208">
        <v>1.8211648892534901E-2</v>
      </c>
      <c r="BM110" s="165">
        <v>1238.8</v>
      </c>
      <c r="BN110" s="208">
        <v>1.624282198523376E-2</v>
      </c>
      <c r="BO110" s="165"/>
      <c r="BP110" s="165">
        <v>1293.8</v>
      </c>
      <c r="BQ110" s="208">
        <v>6.1361771944216534E-2</v>
      </c>
      <c r="BR110" s="165"/>
      <c r="BS110" s="165"/>
    </row>
    <row r="111" spans="1:71" x14ac:dyDescent="0.25">
      <c r="A111" s="165" t="s">
        <v>25</v>
      </c>
      <c r="B111" s="165">
        <v>0</v>
      </c>
      <c r="C111" s="208">
        <v>0</v>
      </c>
      <c r="D111" s="165"/>
      <c r="E111" s="165">
        <v>1.0954451150103324</v>
      </c>
      <c r="F111" s="208">
        <v>8.9864242412660575E-4</v>
      </c>
      <c r="G111" s="165">
        <v>0</v>
      </c>
      <c r="H111" s="208">
        <v>0</v>
      </c>
      <c r="I111" s="165">
        <v>0</v>
      </c>
      <c r="J111" s="208">
        <v>0</v>
      </c>
      <c r="K111" s="165"/>
      <c r="L111" s="165">
        <v>5.4037024344425184</v>
      </c>
      <c r="M111" s="208">
        <v>4.4328978133244615E-3</v>
      </c>
      <c r="N111" s="165">
        <v>0.89442719099991586</v>
      </c>
      <c r="O111" s="208">
        <v>7.3373846677597687E-4</v>
      </c>
      <c r="P111" s="165">
        <v>0.44721359549995793</v>
      </c>
      <c r="Q111" s="208">
        <v>3.6686923338798843E-4</v>
      </c>
      <c r="R111" s="165"/>
      <c r="S111" s="165">
        <v>5.4129474410897434</v>
      </c>
      <c r="T111" s="208">
        <v>4.4404819040933085E-3</v>
      </c>
      <c r="U111" s="165">
        <v>1.7320508075688772</v>
      </c>
      <c r="V111" s="208">
        <v>1.4208784311475612E-3</v>
      </c>
      <c r="W111" s="165">
        <v>0.54772255750516607</v>
      </c>
      <c r="X111" s="208">
        <v>4.4932121206330277E-4</v>
      </c>
      <c r="Y111" s="165"/>
      <c r="Z111" s="165">
        <v>7.9498427657407165</v>
      </c>
      <c r="AA111" s="208">
        <v>6.5216101441679377E-3</v>
      </c>
      <c r="AB111" s="165">
        <v>3.0495901363953815</v>
      </c>
      <c r="AC111" s="208">
        <v>2.5017146319896485E-3</v>
      </c>
      <c r="AD111" s="165">
        <v>1.8708286933869707</v>
      </c>
      <c r="AE111" s="208">
        <v>1.5347241127046519E-3</v>
      </c>
      <c r="AF111" s="165"/>
      <c r="AG111" s="165">
        <v>9.9398189118313418</v>
      </c>
      <c r="AH111" s="208">
        <v>8.1540762197139793E-3</v>
      </c>
      <c r="AI111" s="165">
        <v>3.3466401061363023</v>
      </c>
      <c r="AJ111" s="208">
        <v>2.7453979541725202E-3</v>
      </c>
      <c r="AK111" s="165">
        <v>2.6076809620810595</v>
      </c>
      <c r="AL111" s="208">
        <v>2.1391968515841343E-3</v>
      </c>
      <c r="AM111" s="165"/>
      <c r="AN111" s="165">
        <v>9.0553851381374173</v>
      </c>
      <c r="AO111" s="208">
        <v>7.4285357983079718E-3</v>
      </c>
      <c r="AP111" s="165">
        <v>2.5099800796022267</v>
      </c>
      <c r="AQ111" s="208">
        <v>2.05904846562939E-3</v>
      </c>
      <c r="AR111" s="165">
        <v>1.3038404810405297</v>
      </c>
      <c r="AS111" s="208">
        <v>1.0695984257920671E-3</v>
      </c>
      <c r="AT111" s="165"/>
      <c r="AU111" s="165">
        <v>9.9599196783909854</v>
      </c>
      <c r="AV111" s="208">
        <v>8.1705657739056491E-3</v>
      </c>
      <c r="AW111" s="165">
        <v>1.8165902124584952</v>
      </c>
      <c r="AX111" s="208">
        <v>1.4902298707616859E-3</v>
      </c>
      <c r="AY111" s="165">
        <v>1.9235384061671346</v>
      </c>
      <c r="AZ111" s="208">
        <v>1.5779642380370259E-3</v>
      </c>
      <c r="BA111" s="165"/>
      <c r="BB111" s="165">
        <v>6.6558245169174945</v>
      </c>
      <c r="BC111" s="208">
        <v>5.4600693329922021E-3</v>
      </c>
      <c r="BD111" s="165">
        <v>4.4158804331639239</v>
      </c>
      <c r="BE111" s="208">
        <v>3.6225434234322591E-3</v>
      </c>
      <c r="BF111" s="165">
        <v>3.4351128074635335</v>
      </c>
      <c r="BG111" s="208">
        <v>2.8179760520619635E-3</v>
      </c>
      <c r="BH111" s="165"/>
      <c r="BI111" s="165">
        <v>3.8987177379235858</v>
      </c>
      <c r="BJ111" s="208">
        <v>3.1982918276649598E-3</v>
      </c>
      <c r="BK111" s="165">
        <v>5.4497706373754848</v>
      </c>
      <c r="BL111" s="208">
        <v>4.4706896122850576E-3</v>
      </c>
      <c r="BM111" s="165">
        <v>4.1472882706655447</v>
      </c>
      <c r="BN111" s="208">
        <v>3.4022053081751804E-3</v>
      </c>
      <c r="BO111" s="165"/>
      <c r="BP111" s="165">
        <v>3.1144823004794877</v>
      </c>
      <c r="BQ111" s="208">
        <v>2.554948564790392E-3</v>
      </c>
      <c r="BR111" s="165"/>
      <c r="BS111" s="165"/>
    </row>
    <row r="112" spans="1:71" x14ac:dyDescent="0.25">
      <c r="A112" s="165" t="s">
        <v>29</v>
      </c>
      <c r="B112" s="165">
        <v>1219</v>
      </c>
      <c r="C112" s="208">
        <v>0</v>
      </c>
      <c r="D112" s="165"/>
      <c r="E112" s="165">
        <v>1221</v>
      </c>
      <c r="F112" s="208">
        <v>1.6406890894175555E-3</v>
      </c>
      <c r="G112" s="165">
        <v>1219</v>
      </c>
      <c r="H112" s="208">
        <v>0</v>
      </c>
      <c r="I112" s="165">
        <v>1219</v>
      </c>
      <c r="J112" s="208">
        <v>0</v>
      </c>
      <c r="K112" s="165"/>
      <c r="L112" s="165">
        <v>1234</v>
      </c>
      <c r="M112" s="208">
        <v>1.2305168170631665E-2</v>
      </c>
      <c r="N112" s="165">
        <v>1221</v>
      </c>
      <c r="O112" s="208">
        <v>1.6406890894175555E-3</v>
      </c>
      <c r="P112" s="165">
        <v>1220</v>
      </c>
      <c r="Q112" s="208">
        <v>8.2034454470877774E-4</v>
      </c>
      <c r="R112" s="165"/>
      <c r="S112" s="165">
        <v>1234</v>
      </c>
      <c r="T112" s="208">
        <v>1.2305168170631665E-2</v>
      </c>
      <c r="U112" s="165">
        <v>1224</v>
      </c>
      <c r="V112" s="208">
        <v>4.1017227235438884E-3</v>
      </c>
      <c r="W112" s="165">
        <v>1220</v>
      </c>
      <c r="X112" s="208">
        <v>8.2034454470877774E-4</v>
      </c>
      <c r="Y112" s="165"/>
      <c r="Z112" s="165">
        <v>1242</v>
      </c>
      <c r="AA112" s="208">
        <v>1.8867924528301886E-2</v>
      </c>
      <c r="AB112" s="165">
        <v>1228</v>
      </c>
      <c r="AC112" s="208">
        <v>7.3831009023789989E-3</v>
      </c>
      <c r="AD112" s="165">
        <v>1224</v>
      </c>
      <c r="AE112" s="208">
        <v>4.1017227235438884E-3</v>
      </c>
      <c r="AF112" s="165"/>
      <c r="AG112" s="165">
        <v>1246</v>
      </c>
      <c r="AH112" s="208">
        <v>2.2149302707136997E-2</v>
      </c>
      <c r="AI112" s="165">
        <v>1230</v>
      </c>
      <c r="AJ112" s="208">
        <v>9.0237899917965554E-3</v>
      </c>
      <c r="AK112" s="165">
        <v>1228</v>
      </c>
      <c r="AL112" s="208">
        <v>7.3831009023789989E-3</v>
      </c>
      <c r="AM112" s="165"/>
      <c r="AN112" s="165">
        <v>1258</v>
      </c>
      <c r="AO112" s="208">
        <v>3.1993437243642328E-2</v>
      </c>
      <c r="AP112" s="165">
        <v>1228</v>
      </c>
      <c r="AQ112" s="208">
        <v>7.3831009023789989E-3</v>
      </c>
      <c r="AR112" s="165">
        <v>1226</v>
      </c>
      <c r="AS112" s="208">
        <v>5.742411812961444E-3</v>
      </c>
      <c r="AT112" s="165"/>
      <c r="AU112" s="165">
        <v>1264</v>
      </c>
      <c r="AV112" s="208">
        <v>3.6915504511894993E-2</v>
      </c>
      <c r="AW112" s="165">
        <v>1229</v>
      </c>
      <c r="AX112" s="208">
        <v>8.2034454470877767E-3</v>
      </c>
      <c r="AY112" s="165">
        <v>1229</v>
      </c>
      <c r="AZ112" s="208">
        <v>8.2034454470877767E-3</v>
      </c>
      <c r="BA112" s="165"/>
      <c r="BB112" s="165">
        <v>1258</v>
      </c>
      <c r="BC112" s="208">
        <v>3.1993437243642328E-2</v>
      </c>
      <c r="BD112" s="165">
        <v>1236</v>
      </c>
      <c r="BE112" s="208">
        <v>1.3945857260049221E-2</v>
      </c>
      <c r="BF112" s="165">
        <v>1233</v>
      </c>
      <c r="BG112" s="208">
        <v>1.1484823625922888E-2</v>
      </c>
      <c r="BH112" s="165"/>
      <c r="BI112" s="165">
        <v>1256</v>
      </c>
      <c r="BJ112" s="208">
        <v>3.0352748154224774E-2</v>
      </c>
      <c r="BK112" s="165">
        <v>1248</v>
      </c>
      <c r="BL112" s="208">
        <v>2.3789991796554551E-2</v>
      </c>
      <c r="BM112" s="165">
        <v>1243</v>
      </c>
      <c r="BN112" s="208">
        <v>1.9688269073010665E-2</v>
      </c>
      <c r="BO112" s="165"/>
      <c r="BP112" s="165">
        <v>1298</v>
      </c>
      <c r="BQ112" s="208">
        <v>6.4807219031993435E-2</v>
      </c>
      <c r="BR112" s="165"/>
      <c r="BS112" s="165"/>
    </row>
    <row r="113" spans="1:71" x14ac:dyDescent="0.25">
      <c r="A113" s="165"/>
      <c r="B113" s="165"/>
      <c r="C113" s="165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5"/>
      <c r="S113" s="165"/>
      <c r="T113" s="165"/>
      <c r="U113" s="165"/>
      <c r="V113" s="165"/>
      <c r="W113" s="165"/>
      <c r="X113" s="165"/>
      <c r="Y113" s="165"/>
      <c r="Z113" s="165"/>
      <c r="AA113" s="165"/>
      <c r="AB113" s="165"/>
      <c r="AC113" s="165"/>
      <c r="AD113" s="165"/>
      <c r="AE113" s="165"/>
      <c r="AF113" s="165"/>
      <c r="AG113" s="165"/>
      <c r="AH113" s="165"/>
      <c r="AI113" s="165"/>
      <c r="AJ113" s="165"/>
      <c r="AK113" s="165"/>
      <c r="AL113" s="165"/>
      <c r="AM113" s="165"/>
      <c r="AN113" s="165"/>
      <c r="AO113" s="165"/>
      <c r="AP113" s="165"/>
      <c r="AQ113" s="165"/>
      <c r="AR113" s="165"/>
      <c r="AS113" s="165"/>
      <c r="AT113" s="165"/>
      <c r="AU113" s="165"/>
      <c r="AV113" s="165"/>
      <c r="AW113" s="165"/>
      <c r="AX113" s="165"/>
      <c r="AY113" s="165"/>
      <c r="AZ113" s="165"/>
      <c r="BA113" s="165"/>
      <c r="BB113" s="165"/>
      <c r="BC113" s="165"/>
      <c r="BD113" s="165"/>
      <c r="BE113" s="165"/>
      <c r="BF113" s="165"/>
      <c r="BG113" s="165"/>
      <c r="BH113" s="165"/>
      <c r="BI113" s="165"/>
      <c r="BJ113" s="165"/>
      <c r="BK113" s="165"/>
      <c r="BL113" s="165"/>
      <c r="BM113" s="165"/>
      <c r="BN113" s="165"/>
      <c r="BO113" s="165"/>
      <c r="BP113" s="165"/>
      <c r="BQ113" s="165"/>
      <c r="BR113" s="165"/>
      <c r="BS113" s="165"/>
    </row>
    <row r="114" spans="1:71" x14ac:dyDescent="0.25">
      <c r="A114" s="165" t="s">
        <v>7</v>
      </c>
      <c r="B114" s="165">
        <v>100</v>
      </c>
      <c r="C114" s="165"/>
      <c r="D114" s="165"/>
      <c r="E114" s="165">
        <v>90</v>
      </c>
      <c r="F114" s="165"/>
      <c r="G114" s="165"/>
      <c r="H114" s="165"/>
      <c r="I114" s="165"/>
      <c r="J114" s="165"/>
      <c r="K114" s="165"/>
      <c r="L114" s="165">
        <v>80</v>
      </c>
      <c r="M114" s="165"/>
      <c r="N114" s="165"/>
      <c r="O114" s="165"/>
      <c r="P114" s="165"/>
      <c r="Q114" s="165"/>
      <c r="R114" s="165"/>
      <c r="S114" s="165">
        <v>70</v>
      </c>
      <c r="T114" s="165"/>
      <c r="U114" s="165"/>
      <c r="V114" s="165"/>
      <c r="W114" s="165"/>
      <c r="X114" s="165"/>
      <c r="Y114" s="165"/>
      <c r="Z114" s="165">
        <v>60</v>
      </c>
      <c r="AA114" s="165"/>
      <c r="AB114" s="165"/>
      <c r="AC114" s="165"/>
      <c r="AD114" s="165"/>
      <c r="AE114" s="165"/>
      <c r="AF114" s="165"/>
      <c r="AG114" s="165">
        <v>50</v>
      </c>
      <c r="AH114" s="165"/>
      <c r="AI114" s="165"/>
      <c r="AJ114" s="165"/>
      <c r="AK114" s="165"/>
      <c r="AL114" s="165"/>
      <c r="AM114" s="165"/>
      <c r="AN114" s="165">
        <v>40</v>
      </c>
      <c r="AO114" s="165"/>
      <c r="AP114" s="165"/>
      <c r="AQ114" s="165"/>
      <c r="AR114" s="165"/>
      <c r="AS114" s="165"/>
      <c r="AT114" s="165"/>
      <c r="AU114" s="165">
        <v>30</v>
      </c>
      <c r="AV114" s="165"/>
      <c r="AW114" s="165"/>
      <c r="AX114" s="165"/>
      <c r="AY114" s="165"/>
      <c r="AZ114" s="165"/>
      <c r="BA114" s="165"/>
      <c r="BB114" s="165">
        <v>20</v>
      </c>
      <c r="BC114" s="165"/>
      <c r="BD114" s="165"/>
      <c r="BE114" s="165"/>
      <c r="BF114" s="165"/>
      <c r="BG114" s="165"/>
      <c r="BH114" s="165"/>
      <c r="BI114" s="165">
        <v>10</v>
      </c>
      <c r="BJ114" s="165"/>
      <c r="BK114" s="165"/>
      <c r="BL114" s="165"/>
      <c r="BM114" s="165"/>
      <c r="BN114" s="165"/>
      <c r="BO114" s="165"/>
      <c r="BP114" s="165">
        <v>0</v>
      </c>
      <c r="BQ114" s="165"/>
      <c r="BR114" s="165"/>
      <c r="BS114" s="165" t="s">
        <v>22</v>
      </c>
    </row>
    <row r="115" spans="1:71" x14ac:dyDescent="0.25">
      <c r="A115" s="165"/>
      <c r="B115" s="165" t="s">
        <v>26</v>
      </c>
      <c r="C115" s="165"/>
      <c r="D115" s="165" t="s">
        <v>21</v>
      </c>
      <c r="E115" s="165" t="s">
        <v>20</v>
      </c>
      <c r="F115" s="165"/>
      <c r="G115" s="165" t="s">
        <v>16</v>
      </c>
      <c r="H115" s="165"/>
      <c r="I115" s="165" t="s">
        <v>15</v>
      </c>
      <c r="J115" s="165"/>
      <c r="K115" s="165" t="s">
        <v>21</v>
      </c>
      <c r="L115" s="165" t="s">
        <v>20</v>
      </c>
      <c r="M115" s="165"/>
      <c r="N115" s="165" t="s">
        <v>16</v>
      </c>
      <c r="O115" s="165"/>
      <c r="P115" s="165" t="s">
        <v>15</v>
      </c>
      <c r="Q115" s="165"/>
      <c r="R115" s="165" t="s">
        <v>21</v>
      </c>
      <c r="S115" s="165" t="s">
        <v>20</v>
      </c>
      <c r="T115" s="165"/>
      <c r="U115" s="165" t="s">
        <v>16</v>
      </c>
      <c r="V115" s="165"/>
      <c r="W115" s="165" t="s">
        <v>15</v>
      </c>
      <c r="X115" s="165"/>
      <c r="Y115" s="165" t="s">
        <v>21</v>
      </c>
      <c r="Z115" s="165" t="s">
        <v>20</v>
      </c>
      <c r="AA115" s="165"/>
      <c r="AB115" s="165" t="s">
        <v>16</v>
      </c>
      <c r="AC115" s="165"/>
      <c r="AD115" s="165" t="s">
        <v>15</v>
      </c>
      <c r="AE115" s="165"/>
      <c r="AF115" s="165" t="s">
        <v>21</v>
      </c>
      <c r="AG115" s="165" t="s">
        <v>20</v>
      </c>
      <c r="AH115" s="165"/>
      <c r="AI115" s="165" t="s">
        <v>16</v>
      </c>
      <c r="AJ115" s="165"/>
      <c r="AK115" s="165" t="s">
        <v>15</v>
      </c>
      <c r="AL115" s="165"/>
      <c r="AM115" s="165" t="s">
        <v>21</v>
      </c>
      <c r="AN115" s="165" t="s">
        <v>20</v>
      </c>
      <c r="AO115" s="165"/>
      <c r="AP115" s="165" t="s">
        <v>16</v>
      </c>
      <c r="AQ115" s="165"/>
      <c r="AR115" s="165" t="s">
        <v>15</v>
      </c>
      <c r="AS115" s="165"/>
      <c r="AT115" s="165" t="s">
        <v>21</v>
      </c>
      <c r="AU115" s="165" t="s">
        <v>20</v>
      </c>
      <c r="AV115" s="165"/>
      <c r="AW115" s="165" t="s">
        <v>16</v>
      </c>
      <c r="AX115" s="165"/>
      <c r="AY115" s="165" t="s">
        <v>15</v>
      </c>
      <c r="AZ115" s="165"/>
      <c r="BA115" s="165" t="s">
        <v>21</v>
      </c>
      <c r="BB115" s="165" t="s">
        <v>20</v>
      </c>
      <c r="BC115" s="165"/>
      <c r="BD115" s="165" t="s">
        <v>16</v>
      </c>
      <c r="BE115" s="165"/>
      <c r="BF115" s="165" t="s">
        <v>15</v>
      </c>
      <c r="BG115" s="165"/>
      <c r="BH115" s="165" t="s">
        <v>21</v>
      </c>
      <c r="BI115" s="165" t="s">
        <v>20</v>
      </c>
      <c r="BJ115" s="165"/>
      <c r="BK115" s="165" t="s">
        <v>16</v>
      </c>
      <c r="BL115" s="165"/>
      <c r="BM115" s="165" t="s">
        <v>15</v>
      </c>
      <c r="BN115" s="165"/>
      <c r="BO115" s="165" t="s">
        <v>21</v>
      </c>
      <c r="BP115" s="165" t="s">
        <v>26</v>
      </c>
      <c r="BQ115" s="165"/>
      <c r="BR115" s="165" t="s">
        <v>21</v>
      </c>
      <c r="BS115" s="165">
        <v>511</v>
      </c>
    </row>
    <row r="116" spans="1:71" x14ac:dyDescent="0.25">
      <c r="A116" s="165"/>
      <c r="B116" s="165" t="s">
        <v>27</v>
      </c>
      <c r="C116" s="165" t="s">
        <v>28</v>
      </c>
      <c r="D116" s="165"/>
      <c r="E116" s="165" t="s">
        <v>27</v>
      </c>
      <c r="F116" s="165" t="s">
        <v>28</v>
      </c>
      <c r="G116" s="165" t="s">
        <v>27</v>
      </c>
      <c r="H116" s="165" t="s">
        <v>28</v>
      </c>
      <c r="I116" s="165" t="s">
        <v>27</v>
      </c>
      <c r="J116" s="165" t="s">
        <v>28</v>
      </c>
      <c r="K116" s="165"/>
      <c r="L116" s="165" t="s">
        <v>27</v>
      </c>
      <c r="M116" s="165" t="s">
        <v>28</v>
      </c>
      <c r="N116" s="165" t="s">
        <v>27</v>
      </c>
      <c r="O116" s="165" t="s">
        <v>28</v>
      </c>
      <c r="P116" s="165" t="s">
        <v>27</v>
      </c>
      <c r="Q116" s="165" t="s">
        <v>28</v>
      </c>
      <c r="R116" s="165"/>
      <c r="S116" s="165" t="s">
        <v>27</v>
      </c>
      <c r="T116" s="165" t="s">
        <v>28</v>
      </c>
      <c r="U116" s="165" t="s">
        <v>27</v>
      </c>
      <c r="V116" s="165" t="s">
        <v>28</v>
      </c>
      <c r="W116" s="165" t="s">
        <v>27</v>
      </c>
      <c r="X116" s="165" t="s">
        <v>28</v>
      </c>
      <c r="Y116" s="165"/>
      <c r="Z116" s="165" t="s">
        <v>27</v>
      </c>
      <c r="AA116" s="165" t="s">
        <v>28</v>
      </c>
      <c r="AB116" s="165" t="s">
        <v>27</v>
      </c>
      <c r="AC116" s="165" t="s">
        <v>28</v>
      </c>
      <c r="AD116" s="165" t="s">
        <v>27</v>
      </c>
      <c r="AE116" s="165" t="s">
        <v>28</v>
      </c>
      <c r="AF116" s="165"/>
      <c r="AG116" s="165" t="s">
        <v>27</v>
      </c>
      <c r="AH116" s="165" t="s">
        <v>28</v>
      </c>
      <c r="AI116" s="165" t="s">
        <v>27</v>
      </c>
      <c r="AJ116" s="165" t="s">
        <v>28</v>
      </c>
      <c r="AK116" s="165" t="s">
        <v>27</v>
      </c>
      <c r="AL116" s="165" t="s">
        <v>28</v>
      </c>
      <c r="AM116" s="165"/>
      <c r="AN116" s="165" t="s">
        <v>27</v>
      </c>
      <c r="AO116" s="165" t="s">
        <v>28</v>
      </c>
      <c r="AP116" s="165" t="s">
        <v>27</v>
      </c>
      <c r="AQ116" s="165" t="s">
        <v>28</v>
      </c>
      <c r="AR116" s="165" t="s">
        <v>27</v>
      </c>
      <c r="AS116" s="165" t="s">
        <v>28</v>
      </c>
      <c r="AT116" s="165"/>
      <c r="AU116" s="165" t="s">
        <v>27</v>
      </c>
      <c r="AV116" s="165" t="s">
        <v>28</v>
      </c>
      <c r="AW116" s="165" t="s">
        <v>27</v>
      </c>
      <c r="AX116" s="165" t="s">
        <v>28</v>
      </c>
      <c r="AY116" s="165" t="s">
        <v>27</v>
      </c>
      <c r="AZ116" s="165" t="s">
        <v>28</v>
      </c>
      <c r="BA116" s="165"/>
      <c r="BB116" s="165" t="s">
        <v>27</v>
      </c>
      <c r="BC116" s="165" t="s">
        <v>28</v>
      </c>
      <c r="BD116" s="165" t="s">
        <v>27</v>
      </c>
      <c r="BE116" s="165" t="s">
        <v>28</v>
      </c>
      <c r="BF116" s="165" t="s">
        <v>27</v>
      </c>
      <c r="BG116" s="165" t="s">
        <v>28</v>
      </c>
      <c r="BH116" s="165"/>
      <c r="BI116" s="165" t="s">
        <v>27</v>
      </c>
      <c r="BJ116" s="165" t="s">
        <v>28</v>
      </c>
      <c r="BK116" s="165" t="s">
        <v>27</v>
      </c>
      <c r="BL116" s="165" t="s">
        <v>28</v>
      </c>
      <c r="BM116" s="165" t="s">
        <v>27</v>
      </c>
      <c r="BN116" s="165" t="s">
        <v>28</v>
      </c>
      <c r="BO116" s="165"/>
      <c r="BP116" s="165" t="s">
        <v>27</v>
      </c>
      <c r="BQ116" s="165" t="s">
        <v>28</v>
      </c>
      <c r="BR116" s="165"/>
      <c r="BS116" s="165"/>
    </row>
    <row r="117" spans="1:71" x14ac:dyDescent="0.25">
      <c r="A117" s="165">
        <v>1</v>
      </c>
      <c r="B117" s="165">
        <v>511</v>
      </c>
      <c r="C117" s="165"/>
      <c r="D117" s="165">
        <v>8.4</v>
      </c>
      <c r="E117" s="165">
        <v>511</v>
      </c>
      <c r="F117" s="165"/>
      <c r="G117" s="165">
        <v>511</v>
      </c>
      <c r="H117" s="165"/>
      <c r="I117" s="165">
        <v>511</v>
      </c>
      <c r="J117" s="165"/>
      <c r="K117" s="165">
        <v>7.7</v>
      </c>
      <c r="L117" s="165">
        <v>511</v>
      </c>
      <c r="M117" s="165"/>
      <c r="N117" s="165">
        <v>511</v>
      </c>
      <c r="O117" s="165"/>
      <c r="P117" s="165">
        <v>511</v>
      </c>
      <c r="Q117" s="165"/>
      <c r="R117" s="165">
        <v>7</v>
      </c>
      <c r="S117" s="165">
        <v>512</v>
      </c>
      <c r="T117" s="165"/>
      <c r="U117" s="165">
        <v>512</v>
      </c>
      <c r="V117" s="165"/>
      <c r="W117" s="165">
        <v>512</v>
      </c>
      <c r="X117" s="165"/>
      <c r="Y117" s="165">
        <v>6.3</v>
      </c>
      <c r="Z117" s="165">
        <v>514</v>
      </c>
      <c r="AA117" s="165"/>
      <c r="AB117" s="165">
        <v>512</v>
      </c>
      <c r="AC117" s="165"/>
      <c r="AD117" s="165">
        <v>512</v>
      </c>
      <c r="AE117" s="165"/>
      <c r="AF117" s="165">
        <v>5.6</v>
      </c>
      <c r="AG117" s="165">
        <v>514</v>
      </c>
      <c r="AH117" s="165"/>
      <c r="AI117" s="165">
        <v>513</v>
      </c>
      <c r="AJ117" s="165"/>
      <c r="AK117" s="165">
        <v>513</v>
      </c>
      <c r="AL117" s="165"/>
      <c r="AM117" s="165">
        <v>4.9000000000000004</v>
      </c>
      <c r="AN117" s="165">
        <v>514</v>
      </c>
      <c r="AO117" s="165"/>
      <c r="AP117" s="165">
        <v>513</v>
      </c>
      <c r="AQ117" s="165"/>
      <c r="AR117" s="165">
        <v>513</v>
      </c>
      <c r="AS117" s="165"/>
      <c r="AT117" s="165">
        <v>4.2</v>
      </c>
      <c r="AU117" s="165">
        <v>515</v>
      </c>
      <c r="AV117" s="165"/>
      <c r="AW117" s="165">
        <v>513</v>
      </c>
      <c r="AX117" s="165"/>
      <c r="AY117" s="165">
        <v>513</v>
      </c>
      <c r="AZ117" s="165"/>
      <c r="BA117" s="165">
        <v>3.6</v>
      </c>
      <c r="BB117" s="165">
        <v>517</v>
      </c>
      <c r="BC117" s="165"/>
      <c r="BD117" s="165">
        <v>513</v>
      </c>
      <c r="BE117" s="165"/>
      <c r="BF117" s="165">
        <v>513</v>
      </c>
      <c r="BG117" s="165"/>
      <c r="BH117" s="165">
        <v>2.9</v>
      </c>
      <c r="BI117" s="165">
        <v>518</v>
      </c>
      <c r="BJ117" s="165"/>
      <c r="BK117" s="165">
        <v>514</v>
      </c>
      <c r="BL117" s="165"/>
      <c r="BM117" s="165">
        <v>514</v>
      </c>
      <c r="BN117" s="165"/>
      <c r="BO117" s="165">
        <v>2.2999999999999998</v>
      </c>
      <c r="BP117" s="165">
        <v>540</v>
      </c>
      <c r="BQ117" s="165"/>
      <c r="BR117" s="165">
        <v>1.7</v>
      </c>
      <c r="BS117" s="165"/>
    </row>
    <row r="118" spans="1:71" x14ac:dyDescent="0.25">
      <c r="A118" s="165">
        <v>2</v>
      </c>
      <c r="B118" s="165">
        <v>513</v>
      </c>
      <c r="C118" s="165"/>
      <c r="D118" s="165"/>
      <c r="E118" s="165">
        <v>513</v>
      </c>
      <c r="F118" s="165"/>
      <c r="G118" s="165">
        <v>512</v>
      </c>
      <c r="H118" s="165"/>
      <c r="I118" s="165">
        <v>511</v>
      </c>
      <c r="J118" s="165"/>
      <c r="K118" s="165"/>
      <c r="L118" s="165">
        <v>513</v>
      </c>
      <c r="M118" s="165"/>
      <c r="N118" s="165">
        <v>512</v>
      </c>
      <c r="O118" s="165"/>
      <c r="P118" s="165">
        <v>513</v>
      </c>
      <c r="Q118" s="165"/>
      <c r="R118" s="165"/>
      <c r="S118" s="165">
        <v>513</v>
      </c>
      <c r="T118" s="165"/>
      <c r="U118" s="165">
        <v>513</v>
      </c>
      <c r="V118" s="165"/>
      <c r="W118" s="165">
        <v>512</v>
      </c>
      <c r="X118" s="165"/>
      <c r="Y118" s="165"/>
      <c r="Z118" s="165">
        <v>515</v>
      </c>
      <c r="AA118" s="165"/>
      <c r="AB118" s="165">
        <v>513</v>
      </c>
      <c r="AC118" s="165"/>
      <c r="AD118" s="165">
        <v>512</v>
      </c>
      <c r="AE118" s="165"/>
      <c r="AF118" s="165"/>
      <c r="AG118" s="165">
        <v>514</v>
      </c>
      <c r="AH118" s="165"/>
      <c r="AI118" s="165">
        <v>514</v>
      </c>
      <c r="AJ118" s="165"/>
      <c r="AK118" s="165">
        <v>513</v>
      </c>
      <c r="AL118" s="165"/>
      <c r="AM118" s="165"/>
      <c r="AN118" s="165">
        <v>515</v>
      </c>
      <c r="AO118" s="165"/>
      <c r="AP118" s="165">
        <v>515</v>
      </c>
      <c r="AQ118" s="165"/>
      <c r="AR118" s="165">
        <v>514</v>
      </c>
      <c r="AS118" s="165"/>
      <c r="AT118" s="165"/>
      <c r="AU118" s="165">
        <v>516</v>
      </c>
      <c r="AV118" s="165"/>
      <c r="AW118" s="165">
        <v>515</v>
      </c>
      <c r="AX118" s="165"/>
      <c r="AY118" s="165">
        <v>514</v>
      </c>
      <c r="AZ118" s="165"/>
      <c r="BA118" s="165"/>
      <c r="BB118" s="165">
        <v>518</v>
      </c>
      <c r="BC118" s="165"/>
      <c r="BD118" s="165">
        <v>516</v>
      </c>
      <c r="BE118" s="165"/>
      <c r="BF118" s="165">
        <v>514</v>
      </c>
      <c r="BG118" s="165"/>
      <c r="BH118" s="165"/>
      <c r="BI118" s="165">
        <v>521</v>
      </c>
      <c r="BJ118" s="165"/>
      <c r="BK118" s="165">
        <v>515</v>
      </c>
      <c r="BL118" s="165"/>
      <c r="BM118" s="165">
        <v>515</v>
      </c>
      <c r="BN118" s="165"/>
      <c r="BO118" s="165"/>
      <c r="BP118" s="165">
        <v>542</v>
      </c>
      <c r="BQ118" s="165"/>
      <c r="BR118" s="165"/>
      <c r="BS118" s="165"/>
    </row>
    <row r="119" spans="1:71" x14ac:dyDescent="0.25">
      <c r="A119" s="165">
        <v>3</v>
      </c>
      <c r="B119" s="165">
        <v>511</v>
      </c>
      <c r="C119" s="165"/>
      <c r="D119" s="165"/>
      <c r="E119" s="165">
        <v>512</v>
      </c>
      <c r="F119" s="165"/>
      <c r="G119" s="165">
        <v>512</v>
      </c>
      <c r="H119" s="165"/>
      <c r="I119" s="165">
        <v>511</v>
      </c>
      <c r="J119" s="165"/>
      <c r="K119" s="165"/>
      <c r="L119" s="165">
        <v>512</v>
      </c>
      <c r="M119" s="165"/>
      <c r="N119" s="165">
        <v>513</v>
      </c>
      <c r="O119" s="165"/>
      <c r="P119" s="165">
        <v>512</v>
      </c>
      <c r="Q119" s="165"/>
      <c r="R119" s="165"/>
      <c r="S119" s="165">
        <v>513</v>
      </c>
      <c r="T119" s="165"/>
      <c r="U119" s="165">
        <v>514</v>
      </c>
      <c r="V119" s="165"/>
      <c r="W119" s="165">
        <v>513</v>
      </c>
      <c r="X119" s="165"/>
      <c r="Y119" s="165"/>
      <c r="Z119" s="165">
        <v>514</v>
      </c>
      <c r="AA119" s="165"/>
      <c r="AB119" s="165">
        <v>514</v>
      </c>
      <c r="AC119" s="165"/>
      <c r="AD119" s="165">
        <v>513</v>
      </c>
      <c r="AE119" s="165"/>
      <c r="AF119" s="165"/>
      <c r="AG119" s="165">
        <v>516</v>
      </c>
      <c r="AH119" s="165"/>
      <c r="AI119" s="165">
        <v>515</v>
      </c>
      <c r="AJ119" s="165"/>
      <c r="AK119" s="165">
        <v>514</v>
      </c>
      <c r="AL119" s="165"/>
      <c r="AM119" s="165"/>
      <c r="AN119" s="165">
        <v>515</v>
      </c>
      <c r="AO119" s="165"/>
      <c r="AP119" s="165">
        <v>513</v>
      </c>
      <c r="AQ119" s="165"/>
      <c r="AR119" s="165">
        <v>514</v>
      </c>
      <c r="AS119" s="165"/>
      <c r="AT119" s="165"/>
      <c r="AU119" s="165">
        <v>517</v>
      </c>
      <c r="AV119" s="165"/>
      <c r="AW119" s="165">
        <v>515</v>
      </c>
      <c r="AX119" s="165"/>
      <c r="AY119" s="165">
        <v>515</v>
      </c>
      <c r="AZ119" s="165"/>
      <c r="BA119" s="165"/>
      <c r="BB119" s="165">
        <v>520</v>
      </c>
      <c r="BC119" s="165"/>
      <c r="BD119" s="165">
        <v>514</v>
      </c>
      <c r="BE119" s="165"/>
      <c r="BF119" s="165">
        <v>514</v>
      </c>
      <c r="BG119" s="165"/>
      <c r="BH119" s="165"/>
      <c r="BI119" s="165">
        <v>520</v>
      </c>
      <c r="BJ119" s="165"/>
      <c r="BK119" s="165">
        <v>516</v>
      </c>
      <c r="BL119" s="165"/>
      <c r="BM119" s="165">
        <v>514</v>
      </c>
      <c r="BN119" s="165"/>
      <c r="BO119" s="165"/>
      <c r="BP119" s="165">
        <v>550</v>
      </c>
      <c r="BQ119" s="165"/>
      <c r="BR119" s="165"/>
      <c r="BS119" s="165"/>
    </row>
    <row r="120" spans="1:71" x14ac:dyDescent="0.25">
      <c r="A120" s="165">
        <v>4</v>
      </c>
      <c r="B120" s="165">
        <v>512</v>
      </c>
      <c r="C120" s="165"/>
      <c r="D120" s="165"/>
      <c r="E120" s="165">
        <v>513</v>
      </c>
      <c r="F120" s="165"/>
      <c r="G120" s="165">
        <v>513</v>
      </c>
      <c r="H120" s="165"/>
      <c r="I120" s="165">
        <v>511</v>
      </c>
      <c r="J120" s="165"/>
      <c r="K120" s="165"/>
      <c r="L120" s="165">
        <v>513</v>
      </c>
      <c r="M120" s="165"/>
      <c r="N120" s="165">
        <v>513</v>
      </c>
      <c r="O120" s="165"/>
      <c r="P120" s="165">
        <v>512</v>
      </c>
      <c r="Q120" s="165"/>
      <c r="R120" s="165"/>
      <c r="S120" s="165">
        <v>515</v>
      </c>
      <c r="T120" s="165"/>
      <c r="U120" s="165">
        <v>513</v>
      </c>
      <c r="V120" s="165"/>
      <c r="W120" s="165">
        <v>513</v>
      </c>
      <c r="X120" s="165"/>
      <c r="Y120" s="165"/>
      <c r="Z120" s="165">
        <v>516</v>
      </c>
      <c r="AA120" s="165"/>
      <c r="AB120" s="165">
        <v>512</v>
      </c>
      <c r="AC120" s="165"/>
      <c r="AD120" s="165">
        <v>513</v>
      </c>
      <c r="AE120" s="165"/>
      <c r="AF120" s="165"/>
      <c r="AG120" s="165">
        <v>517</v>
      </c>
      <c r="AH120" s="165"/>
      <c r="AI120" s="165">
        <v>513</v>
      </c>
      <c r="AJ120" s="165"/>
      <c r="AK120" s="165">
        <v>513</v>
      </c>
      <c r="AL120" s="165"/>
      <c r="AM120" s="165"/>
      <c r="AN120" s="165">
        <v>516</v>
      </c>
      <c r="AO120" s="165"/>
      <c r="AP120" s="165">
        <v>515</v>
      </c>
      <c r="AQ120" s="165"/>
      <c r="AR120" s="165">
        <v>515</v>
      </c>
      <c r="AS120" s="165"/>
      <c r="AT120" s="165"/>
      <c r="AU120" s="165">
        <v>515</v>
      </c>
      <c r="AV120" s="165"/>
      <c r="AW120" s="165">
        <v>513</v>
      </c>
      <c r="AX120" s="165"/>
      <c r="AY120" s="165">
        <v>513</v>
      </c>
      <c r="AZ120" s="165"/>
      <c r="BA120" s="165"/>
      <c r="BB120" s="165">
        <v>517</v>
      </c>
      <c r="BC120" s="165"/>
      <c r="BD120" s="165">
        <v>513</v>
      </c>
      <c r="BE120" s="165"/>
      <c r="BF120" s="165">
        <v>515</v>
      </c>
      <c r="BG120" s="165"/>
      <c r="BH120" s="165"/>
      <c r="BI120" s="165">
        <v>521</v>
      </c>
      <c r="BJ120" s="165"/>
      <c r="BK120" s="165">
        <v>514</v>
      </c>
      <c r="BL120" s="165"/>
      <c r="BM120" s="165">
        <v>514</v>
      </c>
      <c r="BN120" s="165"/>
      <c r="BO120" s="165"/>
      <c r="BP120" s="165">
        <v>545</v>
      </c>
      <c r="BQ120" s="165"/>
      <c r="BR120" s="165"/>
      <c r="BS120" s="165"/>
    </row>
    <row r="121" spans="1:71" x14ac:dyDescent="0.25">
      <c r="A121" s="165">
        <v>5</v>
      </c>
      <c r="B121" s="165">
        <v>511</v>
      </c>
      <c r="C121" s="165"/>
      <c r="D121" s="165"/>
      <c r="E121" s="165">
        <v>512</v>
      </c>
      <c r="F121" s="165"/>
      <c r="G121" s="165">
        <v>511</v>
      </c>
      <c r="H121" s="165"/>
      <c r="I121" s="165">
        <v>512</v>
      </c>
      <c r="J121" s="165"/>
      <c r="K121" s="165"/>
      <c r="L121" s="165">
        <v>513</v>
      </c>
      <c r="M121" s="165"/>
      <c r="N121" s="165">
        <v>512</v>
      </c>
      <c r="O121" s="165"/>
      <c r="P121" s="165">
        <v>512</v>
      </c>
      <c r="Q121" s="165"/>
      <c r="R121" s="165"/>
      <c r="S121" s="165">
        <v>512</v>
      </c>
      <c r="T121" s="165"/>
      <c r="U121" s="165">
        <v>512</v>
      </c>
      <c r="V121" s="165"/>
      <c r="W121" s="165">
        <v>512</v>
      </c>
      <c r="X121" s="165"/>
      <c r="Y121" s="165"/>
      <c r="Z121" s="165">
        <v>515</v>
      </c>
      <c r="AA121" s="165"/>
      <c r="AB121" s="165">
        <v>513</v>
      </c>
      <c r="AC121" s="165"/>
      <c r="AD121" s="165">
        <v>513</v>
      </c>
      <c r="AE121" s="165"/>
      <c r="AF121" s="165"/>
      <c r="AG121" s="165">
        <v>515</v>
      </c>
      <c r="AH121" s="165"/>
      <c r="AI121" s="165">
        <v>514</v>
      </c>
      <c r="AJ121" s="165"/>
      <c r="AK121" s="165">
        <v>514</v>
      </c>
      <c r="AL121" s="165"/>
      <c r="AM121" s="165"/>
      <c r="AN121" s="165">
        <v>515</v>
      </c>
      <c r="AO121" s="165"/>
      <c r="AP121" s="165">
        <v>514</v>
      </c>
      <c r="AQ121" s="165"/>
      <c r="AR121" s="165">
        <v>513</v>
      </c>
      <c r="AS121" s="165"/>
      <c r="AT121" s="165"/>
      <c r="AU121" s="165">
        <v>516</v>
      </c>
      <c r="AV121" s="165"/>
      <c r="AW121" s="165">
        <v>514</v>
      </c>
      <c r="AX121" s="165"/>
      <c r="AY121" s="165">
        <v>514</v>
      </c>
      <c r="AZ121" s="165"/>
      <c r="BA121" s="165"/>
      <c r="BB121" s="165">
        <v>518</v>
      </c>
      <c r="BC121" s="165"/>
      <c r="BD121" s="165">
        <v>514</v>
      </c>
      <c r="BE121" s="165"/>
      <c r="BF121" s="165">
        <v>513</v>
      </c>
      <c r="BG121" s="165"/>
      <c r="BH121" s="165"/>
      <c r="BI121" s="165">
        <v>518</v>
      </c>
      <c r="BJ121" s="165"/>
      <c r="BK121" s="165">
        <v>516</v>
      </c>
      <c r="BL121" s="165"/>
      <c r="BM121" s="165">
        <v>516</v>
      </c>
      <c r="BN121" s="165"/>
      <c r="BO121" s="165"/>
      <c r="BP121" s="165">
        <v>543</v>
      </c>
      <c r="BQ121" s="165"/>
      <c r="BR121" s="165"/>
      <c r="BS121" s="165"/>
    </row>
    <row r="122" spans="1:71" x14ac:dyDescent="0.25">
      <c r="A122" s="165"/>
      <c r="B122" s="165"/>
      <c r="C122" s="16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  <c r="T122" s="165"/>
      <c r="U122" s="165"/>
      <c r="V122" s="165"/>
      <c r="W122" s="165"/>
      <c r="X122" s="165"/>
      <c r="Y122" s="165"/>
      <c r="Z122" s="165"/>
      <c r="AA122" s="165"/>
      <c r="AB122" s="165"/>
      <c r="AC122" s="165"/>
      <c r="AD122" s="165"/>
      <c r="AE122" s="165"/>
      <c r="AF122" s="165"/>
      <c r="AG122" s="165"/>
      <c r="AH122" s="165"/>
      <c r="AI122" s="165"/>
      <c r="AJ122" s="165"/>
      <c r="AK122" s="165"/>
      <c r="AL122" s="165"/>
      <c r="AM122" s="165"/>
      <c r="AN122" s="165"/>
      <c r="AO122" s="165"/>
      <c r="AP122" s="165"/>
      <c r="AQ122" s="165"/>
      <c r="AR122" s="165"/>
      <c r="AS122" s="165"/>
      <c r="AT122" s="165"/>
      <c r="AU122" s="165"/>
      <c r="AV122" s="165"/>
      <c r="AW122" s="165"/>
      <c r="AX122" s="165"/>
      <c r="AY122" s="165"/>
      <c r="AZ122" s="165"/>
      <c r="BA122" s="165"/>
      <c r="BB122" s="165"/>
      <c r="BC122" s="165"/>
      <c r="BD122" s="165"/>
      <c r="BE122" s="165"/>
      <c r="BF122" s="165"/>
      <c r="BG122" s="165"/>
      <c r="BH122" s="165"/>
      <c r="BI122" s="165"/>
      <c r="BJ122" s="165"/>
      <c r="BK122" s="165"/>
      <c r="BL122" s="165"/>
      <c r="BM122" s="165"/>
      <c r="BN122" s="165"/>
      <c r="BO122" s="165"/>
      <c r="BP122" s="165"/>
      <c r="BQ122" s="165"/>
      <c r="BR122" s="165"/>
      <c r="BS122" s="165"/>
    </row>
    <row r="123" spans="1:71" x14ac:dyDescent="0.25">
      <c r="A123" s="165" t="s">
        <v>23</v>
      </c>
      <c r="B123" s="165">
        <v>511</v>
      </c>
      <c r="C123" s="208">
        <v>0</v>
      </c>
      <c r="D123" s="208"/>
      <c r="E123" s="165">
        <v>511</v>
      </c>
      <c r="F123" s="208">
        <v>0</v>
      </c>
      <c r="G123" s="165">
        <v>511</v>
      </c>
      <c r="H123" s="208">
        <v>0</v>
      </c>
      <c r="I123" s="165">
        <v>511</v>
      </c>
      <c r="J123" s="208">
        <v>0</v>
      </c>
      <c r="K123" s="208"/>
      <c r="L123" s="165">
        <v>511</v>
      </c>
      <c r="M123" s="208">
        <v>0</v>
      </c>
      <c r="N123" s="165">
        <v>511</v>
      </c>
      <c r="O123" s="208">
        <v>0</v>
      </c>
      <c r="P123" s="165">
        <v>511</v>
      </c>
      <c r="Q123" s="208">
        <v>0</v>
      </c>
      <c r="R123" s="208"/>
      <c r="S123" s="165">
        <v>512</v>
      </c>
      <c r="T123" s="208">
        <v>1.9569471624266144E-3</v>
      </c>
      <c r="U123" s="165">
        <v>512</v>
      </c>
      <c r="V123" s="208">
        <v>1.9569471624266144E-3</v>
      </c>
      <c r="W123" s="165">
        <v>512</v>
      </c>
      <c r="X123" s="208">
        <v>1.9569471624266144E-3</v>
      </c>
      <c r="Y123" s="208"/>
      <c r="Z123" s="165">
        <v>514</v>
      </c>
      <c r="AA123" s="208">
        <v>5.8708414872798431E-3</v>
      </c>
      <c r="AB123" s="165">
        <v>512</v>
      </c>
      <c r="AC123" s="208">
        <v>1.9569471624266144E-3</v>
      </c>
      <c r="AD123" s="165">
        <v>512</v>
      </c>
      <c r="AE123" s="208">
        <v>1.9569471624266144E-3</v>
      </c>
      <c r="AF123" s="208"/>
      <c r="AG123" s="165">
        <v>514</v>
      </c>
      <c r="AH123" s="208">
        <v>5.8708414872798431E-3</v>
      </c>
      <c r="AI123" s="165">
        <v>513</v>
      </c>
      <c r="AJ123" s="208">
        <v>3.9138943248532287E-3</v>
      </c>
      <c r="AK123" s="165">
        <v>513</v>
      </c>
      <c r="AL123" s="208">
        <v>3.9138943248532287E-3</v>
      </c>
      <c r="AM123" s="208"/>
      <c r="AN123" s="165">
        <v>514</v>
      </c>
      <c r="AO123" s="208">
        <v>5.8708414872798431E-3</v>
      </c>
      <c r="AP123" s="165">
        <v>513</v>
      </c>
      <c r="AQ123" s="208">
        <v>3.9138943248532287E-3</v>
      </c>
      <c r="AR123" s="165">
        <v>513</v>
      </c>
      <c r="AS123" s="208">
        <v>3.9138943248532287E-3</v>
      </c>
      <c r="AT123" s="208"/>
      <c r="AU123" s="165">
        <v>515</v>
      </c>
      <c r="AV123" s="208">
        <v>7.8277886497064575E-3</v>
      </c>
      <c r="AW123" s="165">
        <v>513</v>
      </c>
      <c r="AX123" s="208">
        <v>3.9138943248532287E-3</v>
      </c>
      <c r="AY123" s="165">
        <v>513</v>
      </c>
      <c r="AZ123" s="208">
        <v>3.9138943248532287E-3</v>
      </c>
      <c r="BA123" s="208"/>
      <c r="BB123" s="165">
        <v>517</v>
      </c>
      <c r="BC123" s="208">
        <v>1.1741682974559686E-2</v>
      </c>
      <c r="BD123" s="165">
        <v>513</v>
      </c>
      <c r="BE123" s="208">
        <v>3.9138943248532287E-3</v>
      </c>
      <c r="BF123" s="165">
        <v>513</v>
      </c>
      <c r="BG123" s="208">
        <v>3.9138943248532287E-3</v>
      </c>
      <c r="BH123" s="208"/>
      <c r="BI123" s="165">
        <v>518</v>
      </c>
      <c r="BJ123" s="208">
        <v>1.3698630136986301E-2</v>
      </c>
      <c r="BK123" s="165">
        <v>514</v>
      </c>
      <c r="BL123" s="208">
        <v>5.8708414872798431E-3</v>
      </c>
      <c r="BM123" s="165">
        <v>514</v>
      </c>
      <c r="BN123" s="208">
        <v>5.8708414872798431E-3</v>
      </c>
      <c r="BO123" s="208"/>
      <c r="BP123" s="165">
        <v>540</v>
      </c>
      <c r="BQ123" s="208">
        <v>5.6751467710371817E-2</v>
      </c>
      <c r="BR123" s="165"/>
      <c r="BS123" s="165"/>
    </row>
    <row r="124" spans="1:71" x14ac:dyDescent="0.25">
      <c r="A124" s="165" t="s">
        <v>24</v>
      </c>
      <c r="B124" s="165">
        <v>511.6</v>
      </c>
      <c r="C124" s="208">
        <v>1.1741682974560131E-3</v>
      </c>
      <c r="D124" s="165"/>
      <c r="E124" s="165">
        <v>512.20000000000005</v>
      </c>
      <c r="F124" s="208">
        <v>2.3483365949120262E-3</v>
      </c>
      <c r="G124" s="165">
        <v>511.8</v>
      </c>
      <c r="H124" s="208">
        <v>1.5655577299413137E-3</v>
      </c>
      <c r="I124" s="165">
        <v>511.2</v>
      </c>
      <c r="J124" s="208">
        <v>3.9138943248530063E-4</v>
      </c>
      <c r="K124" s="165"/>
      <c r="L124" s="165">
        <v>512.4</v>
      </c>
      <c r="M124" s="208">
        <v>2.7397260273972156E-3</v>
      </c>
      <c r="N124" s="165">
        <v>512.20000000000005</v>
      </c>
      <c r="O124" s="208">
        <v>2.3483365949120262E-3</v>
      </c>
      <c r="P124" s="165">
        <v>512</v>
      </c>
      <c r="Q124" s="208">
        <v>1.9569471624266144E-3</v>
      </c>
      <c r="R124" s="165"/>
      <c r="S124" s="165">
        <v>513</v>
      </c>
      <c r="T124" s="208">
        <v>3.9138943248532287E-3</v>
      </c>
      <c r="U124" s="165">
        <v>512.79999999999995</v>
      </c>
      <c r="V124" s="208">
        <v>3.5225048923678169E-3</v>
      </c>
      <c r="W124" s="165">
        <v>512.4</v>
      </c>
      <c r="X124" s="208">
        <v>2.7397260273972156E-3</v>
      </c>
      <c r="Y124" s="165"/>
      <c r="Z124" s="165">
        <v>514.79999999999995</v>
      </c>
      <c r="AA124" s="208">
        <v>7.4363992172210456E-3</v>
      </c>
      <c r="AB124" s="165">
        <v>512.79999999999995</v>
      </c>
      <c r="AC124" s="208">
        <v>3.5225048923678169E-3</v>
      </c>
      <c r="AD124" s="165">
        <v>512.6</v>
      </c>
      <c r="AE124" s="208">
        <v>3.1311154598826275E-3</v>
      </c>
      <c r="AF124" s="165"/>
      <c r="AG124" s="165">
        <v>515.20000000000005</v>
      </c>
      <c r="AH124" s="208">
        <v>8.2191780821918702E-3</v>
      </c>
      <c r="AI124" s="165">
        <v>513.79999999999995</v>
      </c>
      <c r="AJ124" s="208">
        <v>5.4794520547944313E-3</v>
      </c>
      <c r="AK124" s="165">
        <v>513.4</v>
      </c>
      <c r="AL124" s="208">
        <v>4.6966731898238304E-3</v>
      </c>
      <c r="AM124" s="165"/>
      <c r="AN124" s="165">
        <v>515</v>
      </c>
      <c r="AO124" s="208">
        <v>7.8277886497064575E-3</v>
      </c>
      <c r="AP124" s="165">
        <v>514</v>
      </c>
      <c r="AQ124" s="208">
        <v>5.8708414872798431E-3</v>
      </c>
      <c r="AR124" s="165">
        <v>513.79999999999995</v>
      </c>
      <c r="AS124" s="208">
        <v>5.4794520547944313E-3</v>
      </c>
      <c r="AT124" s="165"/>
      <c r="AU124" s="165">
        <v>515.79999999999995</v>
      </c>
      <c r="AV124" s="208">
        <v>9.3933463796476609E-3</v>
      </c>
      <c r="AW124" s="165">
        <v>514</v>
      </c>
      <c r="AX124" s="208">
        <v>5.8708414872798431E-3</v>
      </c>
      <c r="AY124" s="165">
        <v>513.79999999999995</v>
      </c>
      <c r="AZ124" s="208">
        <v>5.4794520547944313E-3</v>
      </c>
      <c r="BA124" s="165"/>
      <c r="BB124" s="165">
        <v>518</v>
      </c>
      <c r="BC124" s="208">
        <v>1.3698630136986301E-2</v>
      </c>
      <c r="BD124" s="165">
        <v>514</v>
      </c>
      <c r="BE124" s="208">
        <v>5.8708414872798431E-3</v>
      </c>
      <c r="BF124" s="165">
        <v>513.79999999999995</v>
      </c>
      <c r="BG124" s="208">
        <v>5.4794520547944313E-3</v>
      </c>
      <c r="BH124" s="165"/>
      <c r="BI124" s="165">
        <v>519.6</v>
      </c>
      <c r="BJ124" s="208">
        <v>1.6829745596868929E-2</v>
      </c>
      <c r="BK124" s="165">
        <v>515</v>
      </c>
      <c r="BL124" s="208">
        <v>7.8277886497064575E-3</v>
      </c>
      <c r="BM124" s="165">
        <v>514.6</v>
      </c>
      <c r="BN124" s="208">
        <v>7.0450097847358567E-3</v>
      </c>
      <c r="BO124" s="165"/>
      <c r="BP124" s="165">
        <v>544</v>
      </c>
      <c r="BQ124" s="208">
        <v>6.4579256360078274E-2</v>
      </c>
      <c r="BR124" s="165"/>
      <c r="BS124" s="165"/>
    </row>
    <row r="125" spans="1:71" x14ac:dyDescent="0.25">
      <c r="A125" s="165" t="s">
        <v>25</v>
      </c>
      <c r="B125" s="165">
        <v>0.89442719099991586</v>
      </c>
      <c r="C125" s="208">
        <v>1.7503467534244928E-3</v>
      </c>
      <c r="D125" s="165"/>
      <c r="E125" s="165">
        <v>0.83666002653407556</v>
      </c>
      <c r="F125" s="208">
        <v>1.6372994648416351E-3</v>
      </c>
      <c r="G125" s="165">
        <v>0.83666002653407556</v>
      </c>
      <c r="H125" s="208">
        <v>1.6372994648416351E-3</v>
      </c>
      <c r="I125" s="165">
        <v>0.44721359549995793</v>
      </c>
      <c r="J125" s="208">
        <v>8.7517337671224639E-4</v>
      </c>
      <c r="K125" s="165"/>
      <c r="L125" s="165">
        <v>0.89442719099991586</v>
      </c>
      <c r="M125" s="208">
        <v>1.7503467534244928E-3</v>
      </c>
      <c r="N125" s="165">
        <v>0.83666002653407556</v>
      </c>
      <c r="O125" s="208">
        <v>1.6372994648416351E-3</v>
      </c>
      <c r="P125" s="165">
        <v>0.70710678118654757</v>
      </c>
      <c r="Q125" s="208">
        <v>1.3837706089756313E-3</v>
      </c>
      <c r="R125" s="165"/>
      <c r="S125" s="165">
        <v>1.2247448713915889</v>
      </c>
      <c r="T125" s="208">
        <v>2.3967610007663187E-3</v>
      </c>
      <c r="U125" s="165">
        <v>0.83666002653407556</v>
      </c>
      <c r="V125" s="208">
        <v>1.6372994648416351E-3</v>
      </c>
      <c r="W125" s="165">
        <v>0.54772255750516619</v>
      </c>
      <c r="X125" s="208">
        <v>1.0718641047067832E-3</v>
      </c>
      <c r="Y125" s="165"/>
      <c r="Z125" s="165">
        <v>0.83666002653407556</v>
      </c>
      <c r="AA125" s="208">
        <v>1.6372994648416351E-3</v>
      </c>
      <c r="AB125" s="165">
        <v>0.83666002653407556</v>
      </c>
      <c r="AC125" s="208">
        <v>1.6372994648416351E-3</v>
      </c>
      <c r="AD125" s="165">
        <v>0.54772255750516619</v>
      </c>
      <c r="AE125" s="208">
        <v>1.0718641047067832E-3</v>
      </c>
      <c r="AF125" s="165"/>
      <c r="AG125" s="165">
        <v>1.3038404810405297</v>
      </c>
      <c r="AH125" s="208">
        <v>2.5515469296292165E-3</v>
      </c>
      <c r="AI125" s="165">
        <v>0.83666002653407556</v>
      </c>
      <c r="AJ125" s="208">
        <v>1.6372994648416351E-3</v>
      </c>
      <c r="AK125" s="165">
        <v>0.54772255750516619</v>
      </c>
      <c r="AL125" s="208">
        <v>1.0718641047067832E-3</v>
      </c>
      <c r="AM125" s="165"/>
      <c r="AN125" s="165">
        <v>0.70710678118654757</v>
      </c>
      <c r="AO125" s="208">
        <v>1.3837706089756313E-3</v>
      </c>
      <c r="AP125" s="165">
        <v>1</v>
      </c>
      <c r="AQ125" s="208">
        <v>1.9569471624266144E-3</v>
      </c>
      <c r="AR125" s="165">
        <v>0.83666002653407556</v>
      </c>
      <c r="AS125" s="208">
        <v>1.6372994648416351E-3</v>
      </c>
      <c r="AT125" s="165"/>
      <c r="AU125" s="165">
        <v>0.83666002653407556</v>
      </c>
      <c r="AV125" s="208">
        <v>1.6372994648416351E-3</v>
      </c>
      <c r="AW125" s="165">
        <v>1</v>
      </c>
      <c r="AX125" s="208">
        <v>1.9569471624266144E-3</v>
      </c>
      <c r="AY125" s="165">
        <v>0.83666002653407556</v>
      </c>
      <c r="AZ125" s="208">
        <v>1.6372994648416351E-3</v>
      </c>
      <c r="BA125" s="165"/>
      <c r="BB125" s="165">
        <v>1.2247448713915889</v>
      </c>
      <c r="BC125" s="208">
        <v>2.3967610007663187E-3</v>
      </c>
      <c r="BD125" s="165">
        <v>1.2247448713915889</v>
      </c>
      <c r="BE125" s="208">
        <v>2.3967610007663187E-3</v>
      </c>
      <c r="BF125" s="165">
        <v>0.83666002653407556</v>
      </c>
      <c r="BG125" s="208">
        <v>1.6372994648416351E-3</v>
      </c>
      <c r="BH125" s="165"/>
      <c r="BI125" s="165">
        <v>1.51657508881031</v>
      </c>
      <c r="BJ125" s="208">
        <v>2.9678573166542271E-3</v>
      </c>
      <c r="BK125" s="165">
        <v>1</v>
      </c>
      <c r="BL125" s="208">
        <v>1.9569471624266144E-3</v>
      </c>
      <c r="BM125" s="165">
        <v>0.89442719099991586</v>
      </c>
      <c r="BN125" s="208">
        <v>1.7503467534244928E-3</v>
      </c>
      <c r="BO125" s="165"/>
      <c r="BP125" s="165">
        <v>3.8078865529319543</v>
      </c>
      <c r="BQ125" s="208">
        <v>7.4518327846026505E-3</v>
      </c>
      <c r="BR125" s="165"/>
      <c r="BS125" s="165"/>
    </row>
    <row r="126" spans="1:71" x14ac:dyDescent="0.25">
      <c r="A126" s="165" t="s">
        <v>29</v>
      </c>
      <c r="B126" s="165">
        <v>513</v>
      </c>
      <c r="C126" s="208">
        <v>3.9138943248532287E-3</v>
      </c>
      <c r="D126" s="165"/>
      <c r="E126" s="165">
        <v>513</v>
      </c>
      <c r="F126" s="208">
        <v>3.9138943248532287E-3</v>
      </c>
      <c r="G126" s="165">
        <v>513</v>
      </c>
      <c r="H126" s="208">
        <v>3.9138943248532287E-3</v>
      </c>
      <c r="I126" s="165">
        <v>512</v>
      </c>
      <c r="J126" s="208">
        <v>1.9569471624266144E-3</v>
      </c>
      <c r="K126" s="165"/>
      <c r="L126" s="165">
        <v>513</v>
      </c>
      <c r="M126" s="208">
        <v>3.9138943248532287E-3</v>
      </c>
      <c r="N126" s="165">
        <v>513</v>
      </c>
      <c r="O126" s="208">
        <v>3.9138943248532287E-3</v>
      </c>
      <c r="P126" s="165">
        <v>513</v>
      </c>
      <c r="Q126" s="208">
        <v>3.9138943248532287E-3</v>
      </c>
      <c r="R126" s="165"/>
      <c r="S126" s="165">
        <v>515</v>
      </c>
      <c r="T126" s="208">
        <v>7.8277886497064575E-3</v>
      </c>
      <c r="U126" s="165">
        <v>514</v>
      </c>
      <c r="V126" s="208">
        <v>5.8708414872798431E-3</v>
      </c>
      <c r="W126" s="165">
        <v>513</v>
      </c>
      <c r="X126" s="208">
        <v>3.9138943248532287E-3</v>
      </c>
      <c r="Y126" s="165"/>
      <c r="Z126" s="165">
        <v>516</v>
      </c>
      <c r="AA126" s="208">
        <v>9.7847358121330719E-3</v>
      </c>
      <c r="AB126" s="165">
        <v>514</v>
      </c>
      <c r="AC126" s="208">
        <v>5.8708414872798431E-3</v>
      </c>
      <c r="AD126" s="165">
        <v>513</v>
      </c>
      <c r="AE126" s="208">
        <v>3.9138943248532287E-3</v>
      </c>
      <c r="AF126" s="165"/>
      <c r="AG126" s="165">
        <v>517</v>
      </c>
      <c r="AH126" s="208">
        <v>1.1741682974559686E-2</v>
      </c>
      <c r="AI126" s="165">
        <v>515</v>
      </c>
      <c r="AJ126" s="208">
        <v>7.8277886497064575E-3</v>
      </c>
      <c r="AK126" s="165">
        <v>514</v>
      </c>
      <c r="AL126" s="208">
        <v>5.8708414872798431E-3</v>
      </c>
      <c r="AM126" s="165"/>
      <c r="AN126" s="165">
        <v>516</v>
      </c>
      <c r="AO126" s="208">
        <v>9.7847358121330719E-3</v>
      </c>
      <c r="AP126" s="165">
        <v>515</v>
      </c>
      <c r="AQ126" s="208">
        <v>7.8277886497064575E-3</v>
      </c>
      <c r="AR126" s="165">
        <v>515</v>
      </c>
      <c r="AS126" s="208">
        <v>7.8277886497064575E-3</v>
      </c>
      <c r="AT126" s="165"/>
      <c r="AU126" s="165">
        <v>517</v>
      </c>
      <c r="AV126" s="208">
        <v>1.1741682974559686E-2</v>
      </c>
      <c r="AW126" s="165">
        <v>515</v>
      </c>
      <c r="AX126" s="208">
        <v>7.8277886497064575E-3</v>
      </c>
      <c r="AY126" s="165">
        <v>515</v>
      </c>
      <c r="AZ126" s="208">
        <v>7.8277886497064575E-3</v>
      </c>
      <c r="BA126" s="165"/>
      <c r="BB126" s="165">
        <v>520</v>
      </c>
      <c r="BC126" s="208">
        <v>1.7612524461839529E-2</v>
      </c>
      <c r="BD126" s="165">
        <v>516</v>
      </c>
      <c r="BE126" s="208">
        <v>9.7847358121330719E-3</v>
      </c>
      <c r="BF126" s="165">
        <v>515</v>
      </c>
      <c r="BG126" s="208">
        <v>7.8277886497064575E-3</v>
      </c>
      <c r="BH126" s="165"/>
      <c r="BI126" s="165">
        <v>521</v>
      </c>
      <c r="BJ126" s="208">
        <v>1.9569471624266144E-2</v>
      </c>
      <c r="BK126" s="165">
        <v>516</v>
      </c>
      <c r="BL126" s="208">
        <v>9.7847358121330719E-3</v>
      </c>
      <c r="BM126" s="165">
        <v>516</v>
      </c>
      <c r="BN126" s="208">
        <v>9.7847358121330719E-3</v>
      </c>
      <c r="BO126" s="165"/>
      <c r="BP126" s="165">
        <v>550</v>
      </c>
      <c r="BQ126" s="208">
        <v>7.6320939334637961E-2</v>
      </c>
      <c r="BR126" s="165"/>
      <c r="BS126" s="165"/>
    </row>
    <row r="127" spans="1:71" x14ac:dyDescent="0.25">
      <c r="A127" s="165"/>
      <c r="B127" s="165"/>
      <c r="C127" s="16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5"/>
      <c r="S127" s="165"/>
      <c r="T127" s="165"/>
      <c r="U127" s="165"/>
      <c r="V127" s="165"/>
      <c r="W127" s="165"/>
      <c r="X127" s="165"/>
      <c r="Y127" s="165"/>
      <c r="Z127" s="165"/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165"/>
      <c r="AK127" s="165"/>
      <c r="AL127" s="165"/>
      <c r="AM127" s="165"/>
      <c r="AN127" s="165"/>
      <c r="AO127" s="165"/>
      <c r="AP127" s="165"/>
      <c r="AQ127" s="165"/>
      <c r="AR127" s="165"/>
      <c r="AS127" s="165"/>
      <c r="AT127" s="165"/>
      <c r="AU127" s="165"/>
      <c r="AV127" s="165"/>
      <c r="AW127" s="165"/>
      <c r="AX127" s="165"/>
      <c r="AY127" s="165"/>
      <c r="AZ127" s="165"/>
      <c r="BA127" s="165"/>
      <c r="BB127" s="165"/>
      <c r="BC127" s="165"/>
      <c r="BD127" s="165"/>
      <c r="BE127" s="165"/>
      <c r="BF127" s="165"/>
      <c r="BG127" s="165"/>
      <c r="BH127" s="165"/>
      <c r="BI127" s="165"/>
      <c r="BJ127" s="165"/>
      <c r="BK127" s="165"/>
      <c r="BL127" s="165"/>
      <c r="BM127" s="165"/>
      <c r="BN127" s="165"/>
      <c r="BO127" s="165"/>
      <c r="BP127" s="165"/>
      <c r="BQ127" s="165"/>
      <c r="BR127" s="165"/>
      <c r="BS127" s="165"/>
    </row>
    <row r="128" spans="1:71" x14ac:dyDescent="0.25">
      <c r="A128" s="165" t="s">
        <v>6</v>
      </c>
      <c r="B128" s="165">
        <v>100</v>
      </c>
      <c r="C128" s="165"/>
      <c r="D128" s="165"/>
      <c r="E128" s="165">
        <v>90</v>
      </c>
      <c r="F128" s="165"/>
      <c r="G128" s="165"/>
      <c r="H128" s="165"/>
      <c r="I128" s="165"/>
      <c r="J128" s="165"/>
      <c r="K128" s="165"/>
      <c r="L128" s="165">
        <v>80</v>
      </c>
      <c r="M128" s="165"/>
      <c r="N128" s="165"/>
      <c r="O128" s="165"/>
      <c r="P128" s="165"/>
      <c r="Q128" s="165"/>
      <c r="R128" s="165"/>
      <c r="S128" s="165">
        <v>70</v>
      </c>
      <c r="T128" s="165"/>
      <c r="U128" s="165"/>
      <c r="V128" s="165"/>
      <c r="W128" s="165"/>
      <c r="X128" s="165"/>
      <c r="Y128" s="165"/>
      <c r="Z128" s="165">
        <v>60</v>
      </c>
      <c r="AA128" s="165"/>
      <c r="AB128" s="165"/>
      <c r="AC128" s="165"/>
      <c r="AD128" s="165"/>
      <c r="AE128" s="165"/>
      <c r="AF128" s="165"/>
      <c r="AG128" s="165">
        <v>50</v>
      </c>
      <c r="AH128" s="165"/>
      <c r="AI128" s="165"/>
      <c r="AJ128" s="165"/>
      <c r="AK128" s="165"/>
      <c r="AL128" s="165"/>
      <c r="AM128" s="165"/>
      <c r="AN128" s="165">
        <v>40</v>
      </c>
      <c r="AO128" s="165"/>
      <c r="AP128" s="165"/>
      <c r="AQ128" s="165"/>
      <c r="AR128" s="165"/>
      <c r="AS128" s="165"/>
      <c r="AT128" s="165"/>
      <c r="AU128" s="165">
        <v>30</v>
      </c>
      <c r="AV128" s="165"/>
      <c r="AW128" s="165"/>
      <c r="AX128" s="165"/>
      <c r="AY128" s="165"/>
      <c r="AZ128" s="165"/>
      <c r="BA128" s="165"/>
      <c r="BB128" s="165">
        <v>20</v>
      </c>
      <c r="BC128" s="165"/>
      <c r="BD128" s="165"/>
      <c r="BE128" s="165"/>
      <c r="BF128" s="165"/>
      <c r="BG128" s="165"/>
      <c r="BH128" s="165"/>
      <c r="BI128" s="165">
        <v>10</v>
      </c>
      <c r="BJ128" s="165"/>
      <c r="BK128" s="165"/>
      <c r="BL128" s="165"/>
      <c r="BM128" s="165"/>
      <c r="BN128" s="165"/>
      <c r="BO128" s="165"/>
      <c r="BP128" s="165">
        <v>0</v>
      </c>
      <c r="BQ128" s="165"/>
      <c r="BR128" s="165"/>
      <c r="BS128" s="165" t="s">
        <v>22</v>
      </c>
    </row>
    <row r="129" spans="1:71" x14ac:dyDescent="0.25">
      <c r="A129" s="165"/>
      <c r="B129" s="165" t="s">
        <v>26</v>
      </c>
      <c r="C129" s="165"/>
      <c r="D129" s="165" t="s">
        <v>21</v>
      </c>
      <c r="E129" s="165" t="s">
        <v>20</v>
      </c>
      <c r="F129" s="165"/>
      <c r="G129" s="165" t="s">
        <v>16</v>
      </c>
      <c r="H129" s="165"/>
      <c r="I129" s="165" t="s">
        <v>15</v>
      </c>
      <c r="J129" s="165"/>
      <c r="K129" s="165" t="s">
        <v>21</v>
      </c>
      <c r="L129" s="165" t="s">
        <v>20</v>
      </c>
      <c r="M129" s="165"/>
      <c r="N129" s="165" t="s">
        <v>16</v>
      </c>
      <c r="O129" s="165"/>
      <c r="P129" s="165" t="s">
        <v>15</v>
      </c>
      <c r="Q129" s="165"/>
      <c r="R129" s="165" t="s">
        <v>21</v>
      </c>
      <c r="S129" s="165" t="s">
        <v>20</v>
      </c>
      <c r="T129" s="165"/>
      <c r="U129" s="165" t="s">
        <v>16</v>
      </c>
      <c r="V129" s="165"/>
      <c r="W129" s="165" t="s">
        <v>15</v>
      </c>
      <c r="X129" s="165"/>
      <c r="Y129" s="165" t="s">
        <v>21</v>
      </c>
      <c r="Z129" s="165" t="s">
        <v>20</v>
      </c>
      <c r="AA129" s="165"/>
      <c r="AB129" s="165" t="s">
        <v>16</v>
      </c>
      <c r="AC129" s="165"/>
      <c r="AD129" s="165" t="s">
        <v>15</v>
      </c>
      <c r="AE129" s="165"/>
      <c r="AF129" s="165" t="s">
        <v>21</v>
      </c>
      <c r="AG129" s="165" t="s">
        <v>20</v>
      </c>
      <c r="AH129" s="165"/>
      <c r="AI129" s="165" t="s">
        <v>16</v>
      </c>
      <c r="AJ129" s="165"/>
      <c r="AK129" s="165" t="s">
        <v>15</v>
      </c>
      <c r="AL129" s="165"/>
      <c r="AM129" s="165" t="s">
        <v>21</v>
      </c>
      <c r="AN129" s="165" t="s">
        <v>20</v>
      </c>
      <c r="AO129" s="165"/>
      <c r="AP129" s="165" t="s">
        <v>16</v>
      </c>
      <c r="AQ129" s="165"/>
      <c r="AR129" s="165" t="s">
        <v>15</v>
      </c>
      <c r="AS129" s="165"/>
      <c r="AT129" s="165" t="s">
        <v>21</v>
      </c>
      <c r="AU129" s="165" t="s">
        <v>20</v>
      </c>
      <c r="AV129" s="165"/>
      <c r="AW129" s="165" t="s">
        <v>16</v>
      </c>
      <c r="AX129" s="165"/>
      <c r="AY129" s="165" t="s">
        <v>15</v>
      </c>
      <c r="AZ129" s="165"/>
      <c r="BA129" s="165" t="s">
        <v>21</v>
      </c>
      <c r="BB129" s="165" t="s">
        <v>20</v>
      </c>
      <c r="BC129" s="165"/>
      <c r="BD129" s="165" t="s">
        <v>16</v>
      </c>
      <c r="BE129" s="165"/>
      <c r="BF129" s="165" t="s">
        <v>15</v>
      </c>
      <c r="BG129" s="165"/>
      <c r="BH129" s="165" t="s">
        <v>21</v>
      </c>
      <c r="BI129" s="165" t="s">
        <v>20</v>
      </c>
      <c r="BJ129" s="165"/>
      <c r="BK129" s="165" t="s">
        <v>16</v>
      </c>
      <c r="BL129" s="165"/>
      <c r="BM129" s="165" t="s">
        <v>15</v>
      </c>
      <c r="BN129" s="165"/>
      <c r="BO129" s="165" t="s">
        <v>21</v>
      </c>
      <c r="BP129" s="165" t="s">
        <v>26</v>
      </c>
      <c r="BQ129" s="165"/>
      <c r="BR129" s="165" t="s">
        <v>21</v>
      </c>
      <c r="BS129" s="165">
        <v>108159</v>
      </c>
    </row>
    <row r="130" spans="1:71" x14ac:dyDescent="0.25">
      <c r="A130" s="165"/>
      <c r="B130" s="165" t="s">
        <v>27</v>
      </c>
      <c r="C130" s="165" t="s">
        <v>28</v>
      </c>
      <c r="D130" s="165"/>
      <c r="E130" s="165" t="s">
        <v>27</v>
      </c>
      <c r="F130" s="165" t="s">
        <v>28</v>
      </c>
      <c r="G130" s="165" t="s">
        <v>27</v>
      </c>
      <c r="H130" s="165" t="s">
        <v>28</v>
      </c>
      <c r="I130" s="165" t="s">
        <v>27</v>
      </c>
      <c r="J130" s="165" t="s">
        <v>28</v>
      </c>
      <c r="K130" s="165"/>
      <c r="L130" s="165" t="s">
        <v>27</v>
      </c>
      <c r="M130" s="165" t="s">
        <v>28</v>
      </c>
      <c r="N130" s="165" t="s">
        <v>27</v>
      </c>
      <c r="O130" s="165" t="s">
        <v>28</v>
      </c>
      <c r="P130" s="165" t="s">
        <v>27</v>
      </c>
      <c r="Q130" s="165" t="s">
        <v>28</v>
      </c>
      <c r="R130" s="165"/>
      <c r="S130" s="165" t="s">
        <v>27</v>
      </c>
      <c r="T130" s="165" t="s">
        <v>28</v>
      </c>
      <c r="U130" s="165" t="s">
        <v>27</v>
      </c>
      <c r="V130" s="165" t="s">
        <v>28</v>
      </c>
      <c r="W130" s="165" t="s">
        <v>27</v>
      </c>
      <c r="X130" s="165" t="s">
        <v>28</v>
      </c>
      <c r="Y130" s="165"/>
      <c r="Z130" s="165" t="s">
        <v>27</v>
      </c>
      <c r="AA130" s="165" t="s">
        <v>28</v>
      </c>
      <c r="AB130" s="165" t="s">
        <v>27</v>
      </c>
      <c r="AC130" s="165" t="s">
        <v>28</v>
      </c>
      <c r="AD130" s="165" t="s">
        <v>27</v>
      </c>
      <c r="AE130" s="165" t="s">
        <v>28</v>
      </c>
      <c r="AF130" s="165"/>
      <c r="AG130" s="165" t="s">
        <v>27</v>
      </c>
      <c r="AH130" s="165" t="s">
        <v>28</v>
      </c>
      <c r="AI130" s="165" t="s">
        <v>27</v>
      </c>
      <c r="AJ130" s="165" t="s">
        <v>28</v>
      </c>
      <c r="AK130" s="165" t="s">
        <v>27</v>
      </c>
      <c r="AL130" s="165" t="s">
        <v>28</v>
      </c>
      <c r="AM130" s="165"/>
      <c r="AN130" s="165" t="s">
        <v>27</v>
      </c>
      <c r="AO130" s="165" t="s">
        <v>28</v>
      </c>
      <c r="AP130" s="165" t="s">
        <v>27</v>
      </c>
      <c r="AQ130" s="165" t="s">
        <v>28</v>
      </c>
      <c r="AR130" s="165" t="s">
        <v>27</v>
      </c>
      <c r="AS130" s="165" t="s">
        <v>28</v>
      </c>
      <c r="AT130" s="165"/>
      <c r="AU130" s="165" t="s">
        <v>27</v>
      </c>
      <c r="AV130" s="165" t="s">
        <v>28</v>
      </c>
      <c r="AW130" s="165" t="s">
        <v>27</v>
      </c>
      <c r="AX130" s="165" t="s">
        <v>28</v>
      </c>
      <c r="AY130" s="165" t="s">
        <v>27</v>
      </c>
      <c r="AZ130" s="165" t="s">
        <v>28</v>
      </c>
      <c r="BA130" s="165"/>
      <c r="BB130" s="165" t="s">
        <v>27</v>
      </c>
      <c r="BC130" s="165" t="s">
        <v>28</v>
      </c>
      <c r="BD130" s="165" t="s">
        <v>27</v>
      </c>
      <c r="BE130" s="165" t="s">
        <v>28</v>
      </c>
      <c r="BF130" s="165" t="s">
        <v>27</v>
      </c>
      <c r="BG130" s="165" t="s">
        <v>28</v>
      </c>
      <c r="BH130" s="165"/>
      <c r="BI130" s="165" t="s">
        <v>27</v>
      </c>
      <c r="BJ130" s="165" t="s">
        <v>28</v>
      </c>
      <c r="BK130" s="165" t="s">
        <v>27</v>
      </c>
      <c r="BL130" s="165" t="s">
        <v>28</v>
      </c>
      <c r="BM130" s="165" t="s">
        <v>27</v>
      </c>
      <c r="BN130" s="165" t="s">
        <v>28</v>
      </c>
      <c r="BO130" s="165"/>
      <c r="BP130" s="165" t="s">
        <v>27</v>
      </c>
      <c r="BQ130" s="165" t="s">
        <v>28</v>
      </c>
      <c r="BR130" s="165"/>
      <c r="BS130" s="165"/>
    </row>
    <row r="131" spans="1:71" x14ac:dyDescent="0.25">
      <c r="A131" s="165">
        <v>1</v>
      </c>
      <c r="B131" s="165">
        <v>108159</v>
      </c>
      <c r="C131" s="165"/>
      <c r="D131" s="165">
        <v>4.0999999999999996</v>
      </c>
      <c r="E131" s="165">
        <v>108159</v>
      </c>
      <c r="F131" s="165"/>
      <c r="G131" s="165">
        <v>108159</v>
      </c>
      <c r="H131" s="165"/>
      <c r="I131" s="165">
        <v>108159</v>
      </c>
      <c r="J131" s="165"/>
      <c r="K131" s="165">
        <v>3.8</v>
      </c>
      <c r="L131" s="165">
        <v>108168</v>
      </c>
      <c r="M131" s="165"/>
      <c r="N131" s="165">
        <v>108159</v>
      </c>
      <c r="O131" s="165"/>
      <c r="P131" s="165">
        <v>108159</v>
      </c>
      <c r="Q131" s="165"/>
      <c r="R131" s="165">
        <v>3.5</v>
      </c>
      <c r="S131" s="165">
        <v>108175</v>
      </c>
      <c r="T131" s="165"/>
      <c r="U131" s="165">
        <v>108159</v>
      </c>
      <c r="V131" s="165"/>
      <c r="W131" s="165">
        <v>108159</v>
      </c>
      <c r="X131" s="165"/>
      <c r="Y131" s="165">
        <v>3.2</v>
      </c>
      <c r="Z131" s="165">
        <v>108267</v>
      </c>
      <c r="AA131" s="165"/>
      <c r="AB131" s="165">
        <v>108159</v>
      </c>
      <c r="AC131" s="165"/>
      <c r="AD131" s="165">
        <v>108159</v>
      </c>
      <c r="AE131" s="165"/>
      <c r="AF131" s="165">
        <v>2.9</v>
      </c>
      <c r="AG131" s="165">
        <v>108271</v>
      </c>
      <c r="AH131" s="165"/>
      <c r="AI131" s="165">
        <v>108159</v>
      </c>
      <c r="AJ131" s="165"/>
      <c r="AK131" s="165">
        <v>108159</v>
      </c>
      <c r="AL131" s="165"/>
      <c r="AM131" s="165">
        <v>2.7</v>
      </c>
      <c r="AN131" s="165">
        <v>108300</v>
      </c>
      <c r="AO131" s="165"/>
      <c r="AP131" s="165">
        <v>108164</v>
      </c>
      <c r="AQ131" s="165"/>
      <c r="AR131" s="165">
        <v>108160</v>
      </c>
      <c r="AS131" s="165"/>
      <c r="AT131" s="165">
        <v>2.4</v>
      </c>
      <c r="AU131" s="165">
        <v>108307</v>
      </c>
      <c r="AV131" s="165"/>
      <c r="AW131" s="165">
        <v>108186</v>
      </c>
      <c r="AX131" s="165"/>
      <c r="AY131" s="165">
        <v>108159</v>
      </c>
      <c r="AZ131" s="165"/>
      <c r="BA131" s="165">
        <v>2.1</v>
      </c>
      <c r="BB131" s="165">
        <v>108358</v>
      </c>
      <c r="BC131" s="165"/>
      <c r="BD131" s="165">
        <v>108275</v>
      </c>
      <c r="BE131" s="165"/>
      <c r="BF131" s="165">
        <v>108207</v>
      </c>
      <c r="BG131" s="165"/>
      <c r="BH131" s="165">
        <v>1.7</v>
      </c>
      <c r="BI131" s="165">
        <v>108530</v>
      </c>
      <c r="BJ131" s="165"/>
      <c r="BK131" s="165">
        <v>108384</v>
      </c>
      <c r="BL131" s="165"/>
      <c r="BM131" s="165">
        <v>108352</v>
      </c>
      <c r="BN131" s="165"/>
      <c r="BO131" s="165">
        <v>1.3</v>
      </c>
      <c r="BP131" s="165">
        <v>113689</v>
      </c>
      <c r="BQ131" s="165"/>
      <c r="BR131" s="165">
        <v>0.9</v>
      </c>
      <c r="BS131" s="165"/>
    </row>
    <row r="132" spans="1:71" x14ac:dyDescent="0.25">
      <c r="A132" s="165">
        <v>2</v>
      </c>
      <c r="B132" s="165">
        <v>108277</v>
      </c>
      <c r="C132" s="165"/>
      <c r="D132" s="165"/>
      <c r="E132" s="165">
        <v>108297</v>
      </c>
      <c r="F132" s="165"/>
      <c r="G132" s="165">
        <v>108159</v>
      </c>
      <c r="H132" s="165"/>
      <c r="I132" s="165">
        <v>108277</v>
      </c>
      <c r="J132" s="165"/>
      <c r="K132" s="165"/>
      <c r="L132" s="165">
        <v>108509</v>
      </c>
      <c r="M132" s="165"/>
      <c r="N132" s="165">
        <v>108312</v>
      </c>
      <c r="O132" s="165"/>
      <c r="P132" s="165">
        <v>108246</v>
      </c>
      <c r="Q132" s="165"/>
      <c r="R132" s="165"/>
      <c r="S132" s="165">
        <v>108266</v>
      </c>
      <c r="T132" s="165"/>
      <c r="U132" s="165">
        <v>108276</v>
      </c>
      <c r="V132" s="165"/>
      <c r="W132" s="165">
        <v>108388</v>
      </c>
      <c r="X132" s="165"/>
      <c r="Y132" s="165"/>
      <c r="Z132" s="165">
        <v>108268</v>
      </c>
      <c r="AA132" s="165"/>
      <c r="AB132" s="165">
        <v>108161</v>
      </c>
      <c r="AC132" s="165"/>
      <c r="AD132" s="165">
        <v>108234</v>
      </c>
      <c r="AE132" s="165"/>
      <c r="AF132" s="165"/>
      <c r="AG132" s="165">
        <v>108278</v>
      </c>
      <c r="AH132" s="165"/>
      <c r="AI132" s="165">
        <v>108283</v>
      </c>
      <c r="AJ132" s="165"/>
      <c r="AK132" s="165">
        <v>108210</v>
      </c>
      <c r="AL132" s="165"/>
      <c r="AM132" s="165"/>
      <c r="AN132" s="165">
        <v>108307</v>
      </c>
      <c r="AO132" s="165"/>
      <c r="AP132" s="165">
        <v>108246</v>
      </c>
      <c r="AQ132" s="165"/>
      <c r="AR132" s="165">
        <v>108161</v>
      </c>
      <c r="AS132" s="165"/>
      <c r="AT132" s="165"/>
      <c r="AU132" s="165">
        <v>108521</v>
      </c>
      <c r="AV132" s="165"/>
      <c r="AW132" s="165">
        <v>108411</v>
      </c>
      <c r="AX132" s="165"/>
      <c r="AY132" s="165">
        <v>108186</v>
      </c>
      <c r="AZ132" s="165"/>
      <c r="BA132" s="165"/>
      <c r="BB132" s="165">
        <v>108582</v>
      </c>
      <c r="BC132" s="165"/>
      <c r="BD132" s="165">
        <v>108275</v>
      </c>
      <c r="BE132" s="165"/>
      <c r="BF132" s="165">
        <v>108474</v>
      </c>
      <c r="BG132" s="165"/>
      <c r="BH132" s="165"/>
      <c r="BI132" s="165">
        <v>108958</v>
      </c>
      <c r="BJ132" s="165"/>
      <c r="BK132" s="165">
        <v>108457</v>
      </c>
      <c r="BL132" s="165"/>
      <c r="BM132" s="165">
        <v>108660</v>
      </c>
      <c r="BN132" s="165"/>
      <c r="BO132" s="165"/>
      <c r="BP132" s="165">
        <v>113791</v>
      </c>
      <c r="BQ132" s="165"/>
      <c r="BR132" s="165"/>
      <c r="BS132" s="165"/>
    </row>
    <row r="133" spans="1:71" x14ac:dyDescent="0.25">
      <c r="A133" s="165">
        <v>3</v>
      </c>
      <c r="B133" s="165">
        <v>108275</v>
      </c>
      <c r="C133" s="165"/>
      <c r="D133" s="165"/>
      <c r="E133" s="165">
        <v>108283</v>
      </c>
      <c r="F133" s="165"/>
      <c r="G133" s="165">
        <v>108311</v>
      </c>
      <c r="H133" s="165"/>
      <c r="I133" s="165">
        <v>108159</v>
      </c>
      <c r="J133" s="165"/>
      <c r="K133" s="165"/>
      <c r="L133" s="165">
        <v>108239</v>
      </c>
      <c r="M133" s="165"/>
      <c r="N133" s="165">
        <v>108266</v>
      </c>
      <c r="O133" s="165"/>
      <c r="P133" s="165">
        <v>108163</v>
      </c>
      <c r="Q133" s="165"/>
      <c r="R133" s="165"/>
      <c r="S133" s="165">
        <v>108309</v>
      </c>
      <c r="T133" s="165"/>
      <c r="U133" s="165">
        <v>108307</v>
      </c>
      <c r="V133" s="165"/>
      <c r="W133" s="165">
        <v>108219</v>
      </c>
      <c r="X133" s="165"/>
      <c r="Y133" s="165"/>
      <c r="Z133" s="165">
        <v>108307</v>
      </c>
      <c r="AA133" s="165"/>
      <c r="AB133" s="165">
        <v>108311</v>
      </c>
      <c r="AC133" s="165"/>
      <c r="AD133" s="165">
        <v>108204</v>
      </c>
      <c r="AE133" s="165"/>
      <c r="AF133" s="165"/>
      <c r="AG133" s="165">
        <v>108350</v>
      </c>
      <c r="AH133" s="165"/>
      <c r="AI133" s="165">
        <v>108294</v>
      </c>
      <c r="AJ133" s="165"/>
      <c r="AK133" s="165">
        <v>108358</v>
      </c>
      <c r="AL133" s="165"/>
      <c r="AM133" s="165"/>
      <c r="AN133" s="165">
        <v>108310</v>
      </c>
      <c r="AO133" s="165"/>
      <c r="AP133" s="165">
        <v>108486</v>
      </c>
      <c r="AQ133" s="165"/>
      <c r="AR133" s="165">
        <v>108307</v>
      </c>
      <c r="AS133" s="165"/>
      <c r="AT133" s="165"/>
      <c r="AU133" s="165">
        <v>108390</v>
      </c>
      <c r="AV133" s="165"/>
      <c r="AW133" s="165">
        <v>108207</v>
      </c>
      <c r="AX133" s="165"/>
      <c r="AY133" s="165">
        <v>108304</v>
      </c>
      <c r="AZ133" s="165"/>
      <c r="BA133" s="165"/>
      <c r="BB133" s="165">
        <v>108633</v>
      </c>
      <c r="BC133" s="165"/>
      <c r="BD133" s="165">
        <v>108389</v>
      </c>
      <c r="BE133" s="165"/>
      <c r="BF133" s="165">
        <v>108312</v>
      </c>
      <c r="BG133" s="165"/>
      <c r="BH133" s="165"/>
      <c r="BI133" s="165">
        <v>108636</v>
      </c>
      <c r="BJ133" s="165"/>
      <c r="BK133" s="165">
        <v>108451</v>
      </c>
      <c r="BL133" s="165"/>
      <c r="BM133" s="165">
        <v>108509</v>
      </c>
      <c r="BN133" s="165"/>
      <c r="BO133" s="165"/>
      <c r="BP133" s="165">
        <v>113904</v>
      </c>
      <c r="BQ133" s="165"/>
      <c r="BR133" s="165"/>
      <c r="BS133" s="165"/>
    </row>
    <row r="134" spans="1:71" x14ac:dyDescent="0.25">
      <c r="A134" s="165">
        <v>4</v>
      </c>
      <c r="B134" s="165">
        <v>108159</v>
      </c>
      <c r="C134" s="165"/>
      <c r="D134" s="165"/>
      <c r="E134" s="165">
        <v>108283</v>
      </c>
      <c r="F134" s="165"/>
      <c r="G134" s="165">
        <v>108237</v>
      </c>
      <c r="H134" s="165"/>
      <c r="I134" s="165">
        <v>108159</v>
      </c>
      <c r="J134" s="165"/>
      <c r="K134" s="165"/>
      <c r="L134" s="165">
        <v>108267</v>
      </c>
      <c r="M134" s="165"/>
      <c r="N134" s="165">
        <v>108161</v>
      </c>
      <c r="O134" s="165"/>
      <c r="P134" s="165">
        <v>108276</v>
      </c>
      <c r="Q134" s="165"/>
      <c r="R134" s="165"/>
      <c r="S134" s="165">
        <v>108307</v>
      </c>
      <c r="T134" s="165"/>
      <c r="U134" s="165">
        <v>108290</v>
      </c>
      <c r="V134" s="165"/>
      <c r="W134" s="165">
        <v>108215</v>
      </c>
      <c r="X134" s="165"/>
      <c r="Y134" s="165"/>
      <c r="Z134" s="165">
        <v>108356</v>
      </c>
      <c r="AA134" s="165"/>
      <c r="AB134" s="165">
        <v>108504</v>
      </c>
      <c r="AC134" s="165"/>
      <c r="AD134" s="165">
        <v>108202</v>
      </c>
      <c r="AE134" s="165"/>
      <c r="AF134" s="165"/>
      <c r="AG134" s="165">
        <v>108477</v>
      </c>
      <c r="AH134" s="165"/>
      <c r="AI134" s="165">
        <v>108387</v>
      </c>
      <c r="AJ134" s="165"/>
      <c r="AK134" s="165">
        <v>108159</v>
      </c>
      <c r="AL134" s="165"/>
      <c r="AM134" s="165"/>
      <c r="AN134" s="165">
        <v>108438</v>
      </c>
      <c r="AO134" s="165"/>
      <c r="AP134" s="165">
        <v>108469</v>
      </c>
      <c r="AQ134" s="165"/>
      <c r="AR134" s="165">
        <v>108318</v>
      </c>
      <c r="AS134" s="165"/>
      <c r="AT134" s="165"/>
      <c r="AU134" s="165">
        <v>108473</v>
      </c>
      <c r="AV134" s="165"/>
      <c r="AW134" s="165">
        <v>108405</v>
      </c>
      <c r="AX134" s="165"/>
      <c r="AY134" s="165">
        <v>108307</v>
      </c>
      <c r="AZ134" s="165"/>
      <c r="BA134" s="165"/>
      <c r="BB134" s="165">
        <v>108507</v>
      </c>
      <c r="BC134" s="165"/>
      <c r="BD134" s="165">
        <v>108649</v>
      </c>
      <c r="BE134" s="165"/>
      <c r="BF134" s="165">
        <v>108307</v>
      </c>
      <c r="BG134" s="165"/>
      <c r="BH134" s="165"/>
      <c r="BI134" s="165">
        <v>108815</v>
      </c>
      <c r="BJ134" s="165"/>
      <c r="BK134" s="165">
        <v>108527</v>
      </c>
      <c r="BL134" s="165"/>
      <c r="BM134" s="165">
        <v>108695</v>
      </c>
      <c r="BN134" s="165"/>
      <c r="BO134" s="165"/>
      <c r="BP134" s="165">
        <v>114218</v>
      </c>
      <c r="BQ134" s="165"/>
      <c r="BR134" s="165"/>
      <c r="BS134" s="165"/>
    </row>
    <row r="135" spans="1:71" x14ac:dyDescent="0.25">
      <c r="A135" s="165">
        <v>5</v>
      </c>
      <c r="B135" s="165">
        <v>108159</v>
      </c>
      <c r="C135" s="165"/>
      <c r="D135" s="165"/>
      <c r="E135" s="165">
        <v>108159</v>
      </c>
      <c r="F135" s="165"/>
      <c r="G135" s="165">
        <v>108159</v>
      </c>
      <c r="H135" s="165"/>
      <c r="I135" s="165">
        <v>108159</v>
      </c>
      <c r="J135" s="165"/>
      <c r="K135" s="165"/>
      <c r="L135" s="165">
        <v>108275</v>
      </c>
      <c r="M135" s="165"/>
      <c r="N135" s="165">
        <v>108459</v>
      </c>
      <c r="O135" s="165"/>
      <c r="P135" s="165">
        <v>108208</v>
      </c>
      <c r="Q135" s="165"/>
      <c r="R135" s="165"/>
      <c r="S135" s="165">
        <v>108356</v>
      </c>
      <c r="T135" s="165"/>
      <c r="U135" s="165">
        <v>108314</v>
      </c>
      <c r="V135" s="165"/>
      <c r="W135" s="165">
        <v>108161</v>
      </c>
      <c r="X135" s="165"/>
      <c r="Y135" s="165"/>
      <c r="Z135" s="165">
        <v>108417</v>
      </c>
      <c r="AA135" s="165"/>
      <c r="AB135" s="165">
        <v>108278</v>
      </c>
      <c r="AC135" s="165"/>
      <c r="AD135" s="165">
        <v>108319</v>
      </c>
      <c r="AE135" s="165"/>
      <c r="AF135" s="165"/>
      <c r="AG135" s="165">
        <v>108314</v>
      </c>
      <c r="AH135" s="165"/>
      <c r="AI135" s="165">
        <v>108259</v>
      </c>
      <c r="AJ135" s="165"/>
      <c r="AK135" s="165">
        <v>108304</v>
      </c>
      <c r="AL135" s="165"/>
      <c r="AM135" s="165"/>
      <c r="AN135" s="165">
        <v>108510</v>
      </c>
      <c r="AO135" s="165"/>
      <c r="AP135" s="165">
        <v>108275</v>
      </c>
      <c r="AQ135" s="165"/>
      <c r="AR135" s="165">
        <v>108353</v>
      </c>
      <c r="AS135" s="165"/>
      <c r="AT135" s="165"/>
      <c r="AU135" s="165">
        <v>108429</v>
      </c>
      <c r="AV135" s="165"/>
      <c r="AW135" s="165">
        <v>108519</v>
      </c>
      <c r="AX135" s="165"/>
      <c r="AY135" s="165">
        <v>108392</v>
      </c>
      <c r="AZ135" s="165"/>
      <c r="BA135" s="165"/>
      <c r="BB135" s="165">
        <v>108447</v>
      </c>
      <c r="BC135" s="165"/>
      <c r="BD135" s="165">
        <v>108512</v>
      </c>
      <c r="BE135" s="165"/>
      <c r="BF135" s="165">
        <v>108506</v>
      </c>
      <c r="BG135" s="165"/>
      <c r="BH135" s="165"/>
      <c r="BI135" s="165">
        <v>109125</v>
      </c>
      <c r="BJ135" s="165"/>
      <c r="BK135" s="165">
        <v>109171</v>
      </c>
      <c r="BL135" s="165"/>
      <c r="BM135" s="165">
        <v>108426</v>
      </c>
      <c r="BN135" s="165"/>
      <c r="BO135" s="165"/>
      <c r="BP135" s="165">
        <v>114334</v>
      </c>
      <c r="BQ135" s="165"/>
      <c r="BR135" s="165"/>
      <c r="BS135" s="165"/>
    </row>
    <row r="136" spans="1:71" x14ac:dyDescent="0.25">
      <c r="A136" s="165"/>
      <c r="B136" s="165"/>
      <c r="C136" s="165"/>
      <c r="D136" s="165"/>
      <c r="E136" s="165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65"/>
      <c r="T136" s="165"/>
      <c r="U136" s="165"/>
      <c r="V136" s="165"/>
      <c r="W136" s="165"/>
      <c r="X136" s="165"/>
      <c r="Y136" s="165"/>
      <c r="Z136" s="165"/>
      <c r="AA136" s="165"/>
      <c r="AB136" s="165"/>
      <c r="AC136" s="165"/>
      <c r="AD136" s="165"/>
      <c r="AE136" s="165"/>
      <c r="AF136" s="165"/>
      <c r="AG136" s="165"/>
      <c r="AH136" s="165"/>
      <c r="AI136" s="165"/>
      <c r="AJ136" s="165"/>
      <c r="AK136" s="165"/>
      <c r="AL136" s="165"/>
      <c r="AM136" s="165"/>
      <c r="AN136" s="165"/>
      <c r="AO136" s="165"/>
      <c r="AP136" s="165"/>
      <c r="AQ136" s="165"/>
      <c r="AR136" s="165"/>
      <c r="AS136" s="165"/>
      <c r="AT136" s="165"/>
      <c r="AU136" s="165"/>
      <c r="AV136" s="165"/>
      <c r="AW136" s="165"/>
      <c r="AX136" s="165"/>
      <c r="AY136" s="165"/>
      <c r="AZ136" s="165"/>
      <c r="BA136" s="165"/>
      <c r="BB136" s="165"/>
      <c r="BC136" s="165"/>
      <c r="BD136" s="165"/>
      <c r="BE136" s="165"/>
      <c r="BF136" s="165"/>
      <c r="BG136" s="165"/>
      <c r="BH136" s="165"/>
      <c r="BI136" s="165"/>
      <c r="BJ136" s="165"/>
      <c r="BK136" s="165"/>
      <c r="BL136" s="165"/>
      <c r="BM136" s="165"/>
      <c r="BN136" s="165"/>
      <c r="BO136" s="165"/>
      <c r="BP136" s="165"/>
      <c r="BQ136" s="165"/>
      <c r="BR136" s="165"/>
      <c r="BS136" s="165"/>
    </row>
    <row r="137" spans="1:71" x14ac:dyDescent="0.25">
      <c r="A137" s="165" t="s">
        <v>23</v>
      </c>
      <c r="B137" s="165">
        <v>108159</v>
      </c>
      <c r="C137" s="208">
        <v>0</v>
      </c>
      <c r="D137" s="208"/>
      <c r="E137" s="165">
        <v>108159</v>
      </c>
      <c r="F137" s="208">
        <v>0</v>
      </c>
      <c r="G137" s="165">
        <v>108159</v>
      </c>
      <c r="H137" s="208">
        <v>0</v>
      </c>
      <c r="I137" s="165">
        <v>108159</v>
      </c>
      <c r="J137" s="208">
        <v>0</v>
      </c>
      <c r="K137" s="208"/>
      <c r="L137" s="165">
        <v>108168</v>
      </c>
      <c r="M137" s="208">
        <v>8.3210828502482451E-5</v>
      </c>
      <c r="N137" s="165">
        <v>108159</v>
      </c>
      <c r="O137" s="208">
        <v>0</v>
      </c>
      <c r="P137" s="165">
        <v>108159</v>
      </c>
      <c r="Q137" s="208">
        <v>0</v>
      </c>
      <c r="R137" s="208"/>
      <c r="S137" s="165">
        <v>108175</v>
      </c>
      <c r="T137" s="208">
        <v>1.4793036178219104E-4</v>
      </c>
      <c r="U137" s="165">
        <v>108159</v>
      </c>
      <c r="V137" s="208">
        <v>0</v>
      </c>
      <c r="W137" s="165">
        <v>108159</v>
      </c>
      <c r="X137" s="208">
        <v>0</v>
      </c>
      <c r="Y137" s="208"/>
      <c r="Z137" s="165">
        <v>108267</v>
      </c>
      <c r="AA137" s="208">
        <v>9.9852994202978941E-4</v>
      </c>
      <c r="AB137" s="165">
        <v>108159</v>
      </c>
      <c r="AC137" s="208">
        <v>0</v>
      </c>
      <c r="AD137" s="165">
        <v>108159</v>
      </c>
      <c r="AE137" s="208">
        <v>0</v>
      </c>
      <c r="AF137" s="208"/>
      <c r="AG137" s="165">
        <v>108271</v>
      </c>
      <c r="AH137" s="208">
        <v>1.0355125324753372E-3</v>
      </c>
      <c r="AI137" s="165">
        <v>108159</v>
      </c>
      <c r="AJ137" s="208">
        <v>0</v>
      </c>
      <c r="AK137" s="165">
        <v>108159</v>
      </c>
      <c r="AL137" s="208">
        <v>0</v>
      </c>
      <c r="AM137" s="208"/>
      <c r="AN137" s="165">
        <v>108300</v>
      </c>
      <c r="AO137" s="208">
        <v>1.3036363132055584E-3</v>
      </c>
      <c r="AP137" s="165">
        <v>108164</v>
      </c>
      <c r="AQ137" s="208">
        <v>4.6228238056934698E-5</v>
      </c>
      <c r="AR137" s="165">
        <v>108160</v>
      </c>
      <c r="AS137" s="208">
        <v>9.24564761138694E-6</v>
      </c>
      <c r="AT137" s="208"/>
      <c r="AU137" s="165">
        <v>108307</v>
      </c>
      <c r="AV137" s="208">
        <v>1.368355846485267E-3</v>
      </c>
      <c r="AW137" s="165">
        <v>108186</v>
      </c>
      <c r="AX137" s="208">
        <v>2.4963248550744735E-4</v>
      </c>
      <c r="AY137" s="165">
        <v>108159</v>
      </c>
      <c r="AZ137" s="208">
        <v>0</v>
      </c>
      <c r="BA137" s="208"/>
      <c r="BB137" s="165">
        <v>108358</v>
      </c>
      <c r="BC137" s="208">
        <v>1.8398838746660009E-3</v>
      </c>
      <c r="BD137" s="165">
        <v>108275</v>
      </c>
      <c r="BE137" s="208">
        <v>1.072495122920885E-3</v>
      </c>
      <c r="BF137" s="165">
        <v>108207</v>
      </c>
      <c r="BG137" s="208">
        <v>4.4379108534657309E-4</v>
      </c>
      <c r="BH137" s="208"/>
      <c r="BI137" s="165">
        <v>108530</v>
      </c>
      <c r="BJ137" s="208">
        <v>3.4301352638245546E-3</v>
      </c>
      <c r="BK137" s="165">
        <v>108384</v>
      </c>
      <c r="BL137" s="208">
        <v>2.0802707125620614E-3</v>
      </c>
      <c r="BM137" s="165">
        <v>108352</v>
      </c>
      <c r="BN137" s="208">
        <v>1.7844099889976794E-3</v>
      </c>
      <c r="BO137" s="208"/>
      <c r="BP137" s="165">
        <v>113689</v>
      </c>
      <c r="BQ137" s="208">
        <v>5.1128431290969778E-2</v>
      </c>
      <c r="BR137" s="165"/>
      <c r="BS137" s="165"/>
    </row>
    <row r="138" spans="1:71" x14ac:dyDescent="0.25">
      <c r="A138" s="165" t="s">
        <v>24</v>
      </c>
      <c r="B138" s="165">
        <v>108205.8</v>
      </c>
      <c r="C138" s="208">
        <v>4.3269630821293569E-4</v>
      </c>
      <c r="D138" s="165"/>
      <c r="E138" s="165">
        <v>108236.2</v>
      </c>
      <c r="F138" s="208">
        <v>7.1376399559904479E-4</v>
      </c>
      <c r="G138" s="165">
        <v>108205</v>
      </c>
      <c r="H138" s="208">
        <v>4.252997901237992E-4</v>
      </c>
      <c r="I138" s="165">
        <v>108182.6</v>
      </c>
      <c r="J138" s="208">
        <v>2.181972836287856E-4</v>
      </c>
      <c r="K138" s="165"/>
      <c r="L138" s="165">
        <v>108291.6</v>
      </c>
      <c r="M138" s="208">
        <v>1.2259728732699621E-3</v>
      </c>
      <c r="N138" s="165">
        <v>108271.4</v>
      </c>
      <c r="O138" s="208">
        <v>1.0392107915198382E-3</v>
      </c>
      <c r="P138" s="165">
        <v>108210.4</v>
      </c>
      <c r="Q138" s="208">
        <v>4.752262872252349E-4</v>
      </c>
      <c r="R138" s="165"/>
      <c r="S138" s="165">
        <v>108282.6</v>
      </c>
      <c r="T138" s="208">
        <v>1.1427620447674795E-3</v>
      </c>
      <c r="U138" s="165">
        <v>108269.2</v>
      </c>
      <c r="V138" s="208">
        <v>1.0188703667748139E-3</v>
      </c>
      <c r="W138" s="165">
        <v>108228.4</v>
      </c>
      <c r="X138" s="208">
        <v>6.4164794423019974E-4</v>
      </c>
      <c r="Y138" s="165"/>
      <c r="Z138" s="165">
        <v>108323</v>
      </c>
      <c r="AA138" s="208">
        <v>1.5162862082674581E-3</v>
      </c>
      <c r="AB138" s="165">
        <v>108282.6</v>
      </c>
      <c r="AC138" s="208">
        <v>1.1427620447674795E-3</v>
      </c>
      <c r="AD138" s="165">
        <v>108223.6</v>
      </c>
      <c r="AE138" s="208">
        <v>5.9726883569565013E-4</v>
      </c>
      <c r="AF138" s="165"/>
      <c r="AG138" s="165">
        <v>108338</v>
      </c>
      <c r="AH138" s="208">
        <v>1.6549709224382622E-3</v>
      </c>
      <c r="AI138" s="165">
        <v>108276.4</v>
      </c>
      <c r="AJ138" s="208">
        <v>1.085439029576773E-3</v>
      </c>
      <c r="AK138" s="165">
        <v>108238</v>
      </c>
      <c r="AL138" s="208">
        <v>7.3040616129956828E-4</v>
      </c>
      <c r="AM138" s="165"/>
      <c r="AN138" s="165">
        <v>108373</v>
      </c>
      <c r="AO138" s="208">
        <v>1.9785685888368053E-3</v>
      </c>
      <c r="AP138" s="165">
        <v>108328</v>
      </c>
      <c r="AQ138" s="208">
        <v>1.5625144463243929E-3</v>
      </c>
      <c r="AR138" s="165">
        <v>108259.8</v>
      </c>
      <c r="AS138" s="208">
        <v>9.3196127922783045E-4</v>
      </c>
      <c r="AT138" s="165"/>
      <c r="AU138" s="165">
        <v>108424</v>
      </c>
      <c r="AV138" s="208">
        <v>2.4500966170175392E-3</v>
      </c>
      <c r="AW138" s="165">
        <v>108345.60000000001</v>
      </c>
      <c r="AX138" s="208">
        <v>1.7252378442848568E-3</v>
      </c>
      <c r="AY138" s="165">
        <v>108269.6</v>
      </c>
      <c r="AZ138" s="208">
        <v>1.0225686258194494E-3</v>
      </c>
      <c r="BA138" s="165"/>
      <c r="BB138" s="165">
        <v>108505.4</v>
      </c>
      <c r="BC138" s="208">
        <v>3.2026923325843819E-3</v>
      </c>
      <c r="BD138" s="165">
        <v>108420</v>
      </c>
      <c r="BE138" s="208">
        <v>2.4131140265719912E-3</v>
      </c>
      <c r="BF138" s="165">
        <v>108361.2</v>
      </c>
      <c r="BG138" s="208">
        <v>1.8694699470224122E-3</v>
      </c>
      <c r="BH138" s="165"/>
      <c r="BI138" s="165">
        <v>108812.8</v>
      </c>
      <c r="BJ138" s="208">
        <v>6.044804408324808E-3</v>
      </c>
      <c r="BK138" s="165">
        <v>108598</v>
      </c>
      <c r="BL138" s="208">
        <v>4.0588393013988667E-3</v>
      </c>
      <c r="BM138" s="165">
        <v>108528.4</v>
      </c>
      <c r="BN138" s="208">
        <v>3.4153422276462816E-3</v>
      </c>
      <c r="BO138" s="165"/>
      <c r="BP138" s="165">
        <v>113987.2</v>
      </c>
      <c r="BQ138" s="208">
        <v>5.3885483408685333E-2</v>
      </c>
      <c r="BR138" s="165"/>
      <c r="BS138" s="165"/>
    </row>
    <row r="139" spans="1:71" x14ac:dyDescent="0.25">
      <c r="A139" s="165" t="s">
        <v>25</v>
      </c>
      <c r="B139" s="165">
        <v>64.087440267184959</v>
      </c>
      <c r="C139" s="208">
        <v>5.9252988902620178E-4</v>
      </c>
      <c r="D139" s="165"/>
      <c r="E139" s="165">
        <v>70.705021038112989</v>
      </c>
      <c r="F139" s="208">
        <v>6.5371370887409267E-4</v>
      </c>
      <c r="G139" s="165">
        <v>68.205571619919738</v>
      </c>
      <c r="H139" s="208">
        <v>6.3060468033099173E-4</v>
      </c>
      <c r="I139" s="165">
        <v>52.771204268995049</v>
      </c>
      <c r="J139" s="208">
        <v>4.8790395869964634E-4</v>
      </c>
      <c r="K139" s="165"/>
      <c r="L139" s="165">
        <v>128.63436554824688</v>
      </c>
      <c r="M139" s="208">
        <v>1.1893080145734232E-3</v>
      </c>
      <c r="N139" s="165">
        <v>124.19057935286396</v>
      </c>
      <c r="O139" s="208">
        <v>1.1482223333505669E-3</v>
      </c>
      <c r="P139" s="165">
        <v>51.149780058178159</v>
      </c>
      <c r="Q139" s="208">
        <v>4.7291284181786219E-4</v>
      </c>
      <c r="R139" s="165"/>
      <c r="S139" s="165">
        <v>68.068348004046641</v>
      </c>
      <c r="T139" s="208">
        <v>6.2933595913466879E-4</v>
      </c>
      <c r="U139" s="165">
        <v>63.361660331781081</v>
      </c>
      <c r="V139" s="208">
        <v>5.8581958350004235E-4</v>
      </c>
      <c r="W139" s="165">
        <v>93.673902448867807</v>
      </c>
      <c r="X139" s="208">
        <v>8.6607589242566787E-4</v>
      </c>
      <c r="Y139" s="165"/>
      <c r="Z139" s="165">
        <v>63.917916111212513</v>
      </c>
      <c r="AA139" s="208">
        <v>5.9096252841846274E-4</v>
      </c>
      <c r="AB139" s="165">
        <v>141.34107683189626</v>
      </c>
      <c r="AC139" s="208">
        <v>1.3067897894016795E-3</v>
      </c>
      <c r="AD139" s="165">
        <v>59.651487827211824</v>
      </c>
      <c r="AE139" s="208">
        <v>5.5151663594533811E-4</v>
      </c>
      <c r="AF139" s="165"/>
      <c r="AG139" s="165">
        <v>83.860002384927228</v>
      </c>
      <c r="AH139" s="208">
        <v>7.7534003074110553E-4</v>
      </c>
      <c r="AI139" s="165">
        <v>81.65659801877618</v>
      </c>
      <c r="AJ139" s="208">
        <v>7.549681304262815E-4</v>
      </c>
      <c r="AK139" s="165">
        <v>89.473459752040441</v>
      </c>
      <c r="AL139" s="208">
        <v>8.2724007943897821E-4</v>
      </c>
      <c r="AM139" s="165"/>
      <c r="AN139" s="165">
        <v>95.718336801262907</v>
      </c>
      <c r="AO139" s="208">
        <v>8.8497801201252696E-4</v>
      </c>
      <c r="AP139" s="165">
        <v>142.54297597566847</v>
      </c>
      <c r="AQ139" s="208">
        <v>1.3179021253494252E-3</v>
      </c>
      <c r="AR139" s="165">
        <v>92.226351982500105</v>
      </c>
      <c r="AS139" s="208">
        <v>8.5269235091393327E-4</v>
      </c>
      <c r="AT139" s="165"/>
      <c r="AU139" s="165">
        <v>81.670067956381672</v>
      </c>
      <c r="AV139" s="208">
        <v>7.5509266872272928E-4</v>
      </c>
      <c r="AW139" s="165">
        <v>143.66210356249138</v>
      </c>
      <c r="AX139" s="208">
        <v>1.3282491846493716E-3</v>
      </c>
      <c r="AY139" s="165">
        <v>95.897340943323357</v>
      </c>
      <c r="AZ139" s="208">
        <v>8.8663302123099651E-4</v>
      </c>
      <c r="BA139" s="165"/>
      <c r="BB139" s="165">
        <v>108.73040053269371</v>
      </c>
      <c r="BC139" s="208">
        <v>1.0052829679702449E-3</v>
      </c>
      <c r="BD139" s="165">
        <v>161.18002357612434</v>
      </c>
      <c r="BE139" s="208">
        <v>1.4902136999798846E-3</v>
      </c>
      <c r="BF139" s="165">
        <v>125.32637392025671</v>
      </c>
      <c r="BG139" s="208">
        <v>1.158723489679608E-3</v>
      </c>
      <c r="BH139" s="165"/>
      <c r="BI139" s="165">
        <v>239.68249831808745</v>
      </c>
      <c r="BJ139" s="208">
        <v>2.2160199180658795E-3</v>
      </c>
      <c r="BK139" s="165">
        <v>324.28999367849758</v>
      </c>
      <c r="BL139" s="208">
        <v>2.9982710054502868E-3</v>
      </c>
      <c r="BM139" s="165">
        <v>147.52389636936792</v>
      </c>
      <c r="BN139" s="208">
        <v>1.3639539600899409E-3</v>
      </c>
      <c r="BO139" s="165"/>
      <c r="BP139" s="165">
        <v>277.43413632788594</v>
      </c>
      <c r="BQ139" s="208">
        <v>2.565058259857117E-3</v>
      </c>
      <c r="BR139" s="165"/>
      <c r="BS139" s="165"/>
    </row>
    <row r="140" spans="1:71" x14ac:dyDescent="0.25">
      <c r="A140" s="165" t="s">
        <v>29</v>
      </c>
      <c r="B140" s="165">
        <v>108277</v>
      </c>
      <c r="C140" s="208">
        <v>1.090986418143659E-3</v>
      </c>
      <c r="D140" s="165"/>
      <c r="E140" s="165">
        <v>108297</v>
      </c>
      <c r="F140" s="208">
        <v>1.2758993703713977E-3</v>
      </c>
      <c r="G140" s="165">
        <v>108311</v>
      </c>
      <c r="H140" s="208">
        <v>1.4053384369308148E-3</v>
      </c>
      <c r="I140" s="165">
        <v>108277</v>
      </c>
      <c r="J140" s="208">
        <v>1.090986418143659E-3</v>
      </c>
      <c r="K140" s="165"/>
      <c r="L140" s="165">
        <v>108509</v>
      </c>
      <c r="M140" s="208">
        <v>3.2359766639854289E-3</v>
      </c>
      <c r="N140" s="165">
        <v>108459</v>
      </c>
      <c r="O140" s="208">
        <v>2.773694283416082E-3</v>
      </c>
      <c r="P140" s="165">
        <v>108276</v>
      </c>
      <c r="Q140" s="208">
        <v>1.081740770532272E-3</v>
      </c>
      <c r="R140" s="165"/>
      <c r="S140" s="165">
        <v>108356</v>
      </c>
      <c r="T140" s="208">
        <v>1.8213925794432271E-3</v>
      </c>
      <c r="U140" s="165">
        <v>108314</v>
      </c>
      <c r="V140" s="208">
        <v>1.4330753797649756E-3</v>
      </c>
      <c r="W140" s="165">
        <v>108388</v>
      </c>
      <c r="X140" s="208">
        <v>2.117253303007609E-3</v>
      </c>
      <c r="Y140" s="165"/>
      <c r="Z140" s="165">
        <v>108417</v>
      </c>
      <c r="AA140" s="208">
        <v>2.3853770837378306E-3</v>
      </c>
      <c r="AB140" s="165">
        <v>108504</v>
      </c>
      <c r="AC140" s="208">
        <v>3.1897484259284944E-3</v>
      </c>
      <c r="AD140" s="165">
        <v>108319</v>
      </c>
      <c r="AE140" s="208">
        <v>1.4793036178219103E-3</v>
      </c>
      <c r="AF140" s="165"/>
      <c r="AG140" s="165">
        <v>108477</v>
      </c>
      <c r="AH140" s="208">
        <v>2.9401159404210467E-3</v>
      </c>
      <c r="AI140" s="165">
        <v>108387</v>
      </c>
      <c r="AJ140" s="208">
        <v>2.1080076553962224E-3</v>
      </c>
      <c r="AK140" s="165">
        <v>108358</v>
      </c>
      <c r="AL140" s="208">
        <v>1.8398838746660009E-3</v>
      </c>
      <c r="AM140" s="165"/>
      <c r="AN140" s="165">
        <v>108510</v>
      </c>
      <c r="AO140" s="208">
        <v>3.2452223115968159E-3</v>
      </c>
      <c r="AP140" s="165">
        <v>108486</v>
      </c>
      <c r="AQ140" s="208">
        <v>3.0233267689235292E-3</v>
      </c>
      <c r="AR140" s="165">
        <v>108353</v>
      </c>
      <c r="AS140" s="208">
        <v>1.7936556366090664E-3</v>
      </c>
      <c r="AT140" s="165"/>
      <c r="AU140" s="165">
        <v>108521</v>
      </c>
      <c r="AV140" s="208">
        <v>3.346924435322072E-3</v>
      </c>
      <c r="AW140" s="165">
        <v>108519</v>
      </c>
      <c r="AX140" s="208">
        <v>3.328433140099298E-3</v>
      </c>
      <c r="AY140" s="165">
        <v>108392</v>
      </c>
      <c r="AZ140" s="208">
        <v>2.1542358934531569E-3</v>
      </c>
      <c r="BA140" s="165"/>
      <c r="BB140" s="165">
        <v>108633</v>
      </c>
      <c r="BC140" s="208">
        <v>4.382436967797409E-3</v>
      </c>
      <c r="BD140" s="165">
        <v>108649</v>
      </c>
      <c r="BE140" s="208">
        <v>4.5303673295796001E-3</v>
      </c>
      <c r="BF140" s="165">
        <v>108506</v>
      </c>
      <c r="BG140" s="208">
        <v>3.2082397211512679E-3</v>
      </c>
      <c r="BH140" s="165"/>
      <c r="BI140" s="165">
        <v>109125</v>
      </c>
      <c r="BJ140" s="208">
        <v>8.931295592599784E-3</v>
      </c>
      <c r="BK140" s="165">
        <v>109171</v>
      </c>
      <c r="BL140" s="208">
        <v>9.3565953827235825E-3</v>
      </c>
      <c r="BM140" s="165">
        <v>108695</v>
      </c>
      <c r="BN140" s="208">
        <v>4.9556671197033995E-3</v>
      </c>
      <c r="BO140" s="165"/>
      <c r="BP140" s="165">
        <v>114334</v>
      </c>
      <c r="BQ140" s="208">
        <v>5.7091874000314353E-2</v>
      </c>
      <c r="BR140" s="165"/>
      <c r="BS140" s="165"/>
    </row>
    <row r="141" spans="1:71" x14ac:dyDescent="0.25">
      <c r="A141" s="165"/>
      <c r="B141" s="165"/>
      <c r="C141" s="165"/>
      <c r="D141" s="165"/>
      <c r="E141" s="165"/>
      <c r="F141" s="165"/>
      <c r="G141" s="165"/>
      <c r="H141" s="165"/>
      <c r="I141" s="165"/>
      <c r="J141" s="165"/>
      <c r="K141" s="165"/>
      <c r="L141" s="165"/>
      <c r="M141" s="165"/>
      <c r="N141" s="165"/>
      <c r="O141" s="165"/>
      <c r="P141" s="165"/>
      <c r="Q141" s="165"/>
      <c r="R141" s="165"/>
      <c r="S141" s="165"/>
      <c r="T141" s="165"/>
      <c r="U141" s="165"/>
      <c r="V141" s="165"/>
      <c r="W141" s="165"/>
      <c r="X141" s="165"/>
      <c r="Y141" s="165"/>
      <c r="Z141" s="165"/>
      <c r="AA141" s="165"/>
      <c r="AB141" s="165"/>
      <c r="AC141" s="165"/>
      <c r="AD141" s="165"/>
      <c r="AE141" s="165"/>
      <c r="AF141" s="165"/>
      <c r="AG141" s="165"/>
      <c r="AH141" s="165"/>
      <c r="AI141" s="165"/>
      <c r="AJ141" s="165"/>
      <c r="AK141" s="165"/>
      <c r="AL141" s="165"/>
      <c r="AM141" s="165"/>
      <c r="AN141" s="165"/>
      <c r="AO141" s="165"/>
      <c r="AP141" s="165"/>
      <c r="AQ141" s="165"/>
      <c r="AR141" s="165"/>
      <c r="AS141" s="165"/>
      <c r="AT141" s="165"/>
      <c r="AU141" s="165"/>
      <c r="AV141" s="165"/>
      <c r="AW141" s="165"/>
      <c r="AX141" s="165"/>
      <c r="AY141" s="165"/>
      <c r="AZ141" s="165"/>
      <c r="BA141" s="165"/>
      <c r="BB141" s="165"/>
      <c r="BC141" s="165"/>
      <c r="BD141" s="165"/>
      <c r="BE141" s="165"/>
      <c r="BF141" s="165"/>
      <c r="BG141" s="165"/>
      <c r="BH141" s="165"/>
      <c r="BI141" s="165"/>
      <c r="BJ141" s="165"/>
      <c r="BK141" s="165"/>
      <c r="BL141" s="165"/>
      <c r="BM141" s="165"/>
      <c r="BN141" s="165"/>
      <c r="BO141" s="165"/>
      <c r="BP141" s="165"/>
      <c r="BQ141" s="165"/>
      <c r="BR141" s="165"/>
      <c r="BS141" s="165"/>
    </row>
    <row r="142" spans="1:71" x14ac:dyDescent="0.25">
      <c r="A142" s="165" t="s">
        <v>5</v>
      </c>
      <c r="B142" s="165">
        <v>100</v>
      </c>
      <c r="C142" s="165"/>
      <c r="D142" s="165"/>
      <c r="E142" s="165">
        <v>90</v>
      </c>
      <c r="F142" s="165"/>
      <c r="G142" s="165"/>
      <c r="H142" s="165"/>
      <c r="I142" s="165"/>
      <c r="J142" s="165"/>
      <c r="K142" s="165"/>
      <c r="L142" s="165">
        <v>80</v>
      </c>
      <c r="M142" s="165"/>
      <c r="N142" s="165"/>
      <c r="O142" s="165"/>
      <c r="P142" s="165"/>
      <c r="Q142" s="165"/>
      <c r="R142" s="165"/>
      <c r="S142" s="165">
        <v>70</v>
      </c>
      <c r="T142" s="165"/>
      <c r="U142" s="165"/>
      <c r="V142" s="165"/>
      <c r="W142" s="165"/>
      <c r="X142" s="165"/>
      <c r="Y142" s="165"/>
      <c r="Z142" s="165">
        <v>60</v>
      </c>
      <c r="AA142" s="165"/>
      <c r="AB142" s="165"/>
      <c r="AC142" s="165"/>
      <c r="AD142" s="165"/>
      <c r="AE142" s="165"/>
      <c r="AF142" s="165"/>
      <c r="AG142" s="165">
        <v>50</v>
      </c>
      <c r="AH142" s="165"/>
      <c r="AI142" s="165"/>
      <c r="AJ142" s="165"/>
      <c r="AK142" s="165"/>
      <c r="AL142" s="165"/>
      <c r="AM142" s="165"/>
      <c r="AN142" s="165">
        <v>40</v>
      </c>
      <c r="AO142" s="165"/>
      <c r="AP142" s="165"/>
      <c r="AQ142" s="165"/>
      <c r="AR142" s="165"/>
      <c r="AS142" s="165"/>
      <c r="AT142" s="165"/>
      <c r="AU142" s="165">
        <v>30</v>
      </c>
      <c r="AV142" s="165"/>
      <c r="AW142" s="165"/>
      <c r="AX142" s="165"/>
      <c r="AY142" s="165"/>
      <c r="AZ142" s="165"/>
      <c r="BA142" s="165"/>
      <c r="BB142" s="165">
        <v>20</v>
      </c>
      <c r="BC142" s="165"/>
      <c r="BD142" s="165"/>
      <c r="BE142" s="165"/>
      <c r="BF142" s="165"/>
      <c r="BG142" s="165"/>
      <c r="BH142" s="165"/>
      <c r="BI142" s="165">
        <v>10</v>
      </c>
      <c r="BJ142" s="165"/>
      <c r="BK142" s="165"/>
      <c r="BL142" s="165"/>
      <c r="BM142" s="165"/>
      <c r="BN142" s="165"/>
      <c r="BO142" s="165"/>
      <c r="BP142" s="165">
        <v>0</v>
      </c>
      <c r="BQ142" s="165"/>
      <c r="BR142" s="165"/>
      <c r="BS142" s="165" t="s">
        <v>22</v>
      </c>
    </row>
    <row r="143" spans="1:71" x14ac:dyDescent="0.25">
      <c r="A143" s="165"/>
      <c r="B143" s="165" t="s">
        <v>26</v>
      </c>
      <c r="C143" s="165"/>
      <c r="D143" s="165" t="s">
        <v>21</v>
      </c>
      <c r="E143" s="165" t="s">
        <v>20</v>
      </c>
      <c r="F143" s="165"/>
      <c r="G143" s="165" t="s">
        <v>16</v>
      </c>
      <c r="H143" s="165"/>
      <c r="I143" s="165" t="s">
        <v>15</v>
      </c>
      <c r="J143" s="165"/>
      <c r="K143" s="165" t="s">
        <v>21</v>
      </c>
      <c r="L143" s="165" t="s">
        <v>20</v>
      </c>
      <c r="M143" s="165"/>
      <c r="N143" s="165" t="s">
        <v>16</v>
      </c>
      <c r="O143" s="165"/>
      <c r="P143" s="165" t="s">
        <v>15</v>
      </c>
      <c r="Q143" s="165"/>
      <c r="R143" s="165" t="s">
        <v>21</v>
      </c>
      <c r="S143" s="165" t="s">
        <v>20</v>
      </c>
      <c r="T143" s="165"/>
      <c r="U143" s="165" t="s">
        <v>16</v>
      </c>
      <c r="V143" s="165"/>
      <c r="W143" s="165" t="s">
        <v>15</v>
      </c>
      <c r="X143" s="165"/>
      <c r="Y143" s="165" t="s">
        <v>21</v>
      </c>
      <c r="Z143" s="165" t="s">
        <v>20</v>
      </c>
      <c r="AA143" s="165"/>
      <c r="AB143" s="165" t="s">
        <v>16</v>
      </c>
      <c r="AC143" s="165"/>
      <c r="AD143" s="165" t="s">
        <v>15</v>
      </c>
      <c r="AE143" s="165"/>
      <c r="AF143" s="165" t="s">
        <v>21</v>
      </c>
      <c r="AG143" s="165" t="s">
        <v>20</v>
      </c>
      <c r="AH143" s="165"/>
      <c r="AI143" s="165" t="s">
        <v>16</v>
      </c>
      <c r="AJ143" s="165"/>
      <c r="AK143" s="165" t="s">
        <v>15</v>
      </c>
      <c r="AL143" s="165"/>
      <c r="AM143" s="165" t="s">
        <v>21</v>
      </c>
      <c r="AN143" s="165" t="s">
        <v>20</v>
      </c>
      <c r="AO143" s="165"/>
      <c r="AP143" s="165" t="s">
        <v>16</v>
      </c>
      <c r="AQ143" s="165"/>
      <c r="AR143" s="165" t="s">
        <v>15</v>
      </c>
      <c r="AS143" s="165"/>
      <c r="AT143" s="165" t="s">
        <v>21</v>
      </c>
      <c r="AU143" s="165" t="s">
        <v>20</v>
      </c>
      <c r="AV143" s="165"/>
      <c r="AW143" s="165" t="s">
        <v>16</v>
      </c>
      <c r="AX143" s="165"/>
      <c r="AY143" s="165" t="s">
        <v>15</v>
      </c>
      <c r="AZ143" s="165"/>
      <c r="BA143" s="165" t="s">
        <v>21</v>
      </c>
      <c r="BB143" s="165" t="s">
        <v>20</v>
      </c>
      <c r="BC143" s="165"/>
      <c r="BD143" s="165" t="s">
        <v>16</v>
      </c>
      <c r="BE143" s="165"/>
      <c r="BF143" s="165" t="s">
        <v>15</v>
      </c>
      <c r="BG143" s="165"/>
      <c r="BH143" s="165" t="s">
        <v>21</v>
      </c>
      <c r="BI143" s="165" t="s">
        <v>20</v>
      </c>
      <c r="BJ143" s="165"/>
      <c r="BK143" s="165" t="s">
        <v>16</v>
      </c>
      <c r="BL143" s="165"/>
      <c r="BM143" s="165" t="s">
        <v>15</v>
      </c>
      <c r="BN143" s="165"/>
      <c r="BO143" s="165" t="s">
        <v>21</v>
      </c>
      <c r="BP143" s="165" t="s">
        <v>26</v>
      </c>
      <c r="BQ143" s="165"/>
      <c r="BR143" s="165" t="s">
        <v>21</v>
      </c>
      <c r="BS143" s="165">
        <v>544</v>
      </c>
    </row>
    <row r="144" spans="1:71" x14ac:dyDescent="0.25">
      <c r="A144" s="165"/>
      <c r="B144" s="165" t="s">
        <v>27</v>
      </c>
      <c r="C144" s="165" t="s">
        <v>28</v>
      </c>
      <c r="D144" s="165"/>
      <c r="E144" s="165" t="s">
        <v>27</v>
      </c>
      <c r="F144" s="165" t="s">
        <v>28</v>
      </c>
      <c r="G144" s="165" t="s">
        <v>27</v>
      </c>
      <c r="H144" s="165" t="s">
        <v>28</v>
      </c>
      <c r="I144" s="165" t="s">
        <v>27</v>
      </c>
      <c r="J144" s="165" t="s">
        <v>28</v>
      </c>
      <c r="K144" s="165"/>
      <c r="L144" s="165" t="s">
        <v>27</v>
      </c>
      <c r="M144" s="165" t="s">
        <v>28</v>
      </c>
      <c r="N144" s="165" t="s">
        <v>27</v>
      </c>
      <c r="O144" s="165" t="s">
        <v>28</v>
      </c>
      <c r="P144" s="165" t="s">
        <v>27</v>
      </c>
      <c r="Q144" s="165" t="s">
        <v>28</v>
      </c>
      <c r="R144" s="165"/>
      <c r="S144" s="165" t="s">
        <v>27</v>
      </c>
      <c r="T144" s="165" t="s">
        <v>28</v>
      </c>
      <c r="U144" s="165" t="s">
        <v>27</v>
      </c>
      <c r="V144" s="165" t="s">
        <v>28</v>
      </c>
      <c r="W144" s="165" t="s">
        <v>27</v>
      </c>
      <c r="X144" s="165" t="s">
        <v>28</v>
      </c>
      <c r="Y144" s="165"/>
      <c r="Z144" s="165" t="s">
        <v>27</v>
      </c>
      <c r="AA144" s="165" t="s">
        <v>28</v>
      </c>
      <c r="AB144" s="165" t="s">
        <v>27</v>
      </c>
      <c r="AC144" s="165" t="s">
        <v>28</v>
      </c>
      <c r="AD144" s="165" t="s">
        <v>27</v>
      </c>
      <c r="AE144" s="165" t="s">
        <v>28</v>
      </c>
      <c r="AF144" s="165"/>
      <c r="AG144" s="165" t="s">
        <v>27</v>
      </c>
      <c r="AH144" s="165" t="s">
        <v>28</v>
      </c>
      <c r="AI144" s="165" t="s">
        <v>27</v>
      </c>
      <c r="AJ144" s="165" t="s">
        <v>28</v>
      </c>
      <c r="AK144" s="165" t="s">
        <v>27</v>
      </c>
      <c r="AL144" s="165" t="s">
        <v>28</v>
      </c>
      <c r="AM144" s="165"/>
      <c r="AN144" s="165" t="s">
        <v>27</v>
      </c>
      <c r="AO144" s="165" t="s">
        <v>28</v>
      </c>
      <c r="AP144" s="165" t="s">
        <v>27</v>
      </c>
      <c r="AQ144" s="165" t="s">
        <v>28</v>
      </c>
      <c r="AR144" s="165" t="s">
        <v>27</v>
      </c>
      <c r="AS144" s="165" t="s">
        <v>28</v>
      </c>
      <c r="AT144" s="165"/>
      <c r="AU144" s="165" t="s">
        <v>27</v>
      </c>
      <c r="AV144" s="165" t="s">
        <v>28</v>
      </c>
      <c r="AW144" s="165" t="s">
        <v>27</v>
      </c>
      <c r="AX144" s="165" t="s">
        <v>28</v>
      </c>
      <c r="AY144" s="165" t="s">
        <v>27</v>
      </c>
      <c r="AZ144" s="165" t="s">
        <v>28</v>
      </c>
      <c r="BA144" s="165"/>
      <c r="BB144" s="165" t="s">
        <v>27</v>
      </c>
      <c r="BC144" s="165" t="s">
        <v>28</v>
      </c>
      <c r="BD144" s="165" t="s">
        <v>27</v>
      </c>
      <c r="BE144" s="165" t="s">
        <v>28</v>
      </c>
      <c r="BF144" s="165" t="s">
        <v>27</v>
      </c>
      <c r="BG144" s="165" t="s">
        <v>28</v>
      </c>
      <c r="BH144" s="165"/>
      <c r="BI144" s="165" t="s">
        <v>27</v>
      </c>
      <c r="BJ144" s="165" t="s">
        <v>28</v>
      </c>
      <c r="BK144" s="165" t="s">
        <v>27</v>
      </c>
      <c r="BL144" s="165" t="s">
        <v>28</v>
      </c>
      <c r="BM144" s="165" t="s">
        <v>27</v>
      </c>
      <c r="BN144" s="165" t="s">
        <v>28</v>
      </c>
      <c r="BO144" s="165"/>
      <c r="BP144" s="165" t="s">
        <v>27</v>
      </c>
      <c r="BQ144" s="165" t="s">
        <v>28</v>
      </c>
      <c r="BR144" s="165"/>
      <c r="BS144" s="165"/>
    </row>
    <row r="145" spans="1:71" x14ac:dyDescent="0.25">
      <c r="A145" s="165">
        <v>1</v>
      </c>
      <c r="B145" s="165">
        <v>544</v>
      </c>
      <c r="C145" s="165"/>
      <c r="D145" s="165">
        <v>4.5</v>
      </c>
      <c r="E145" s="165">
        <v>544</v>
      </c>
      <c r="F145" s="165"/>
      <c r="G145" s="165">
        <v>544</v>
      </c>
      <c r="H145" s="165"/>
      <c r="I145" s="165">
        <v>544</v>
      </c>
      <c r="J145" s="165"/>
      <c r="K145" s="165">
        <v>4.0999999999999996</v>
      </c>
      <c r="L145" s="165">
        <v>544</v>
      </c>
      <c r="M145" s="165"/>
      <c r="N145" s="165">
        <v>544</v>
      </c>
      <c r="O145" s="165"/>
      <c r="P145" s="165">
        <v>544</v>
      </c>
      <c r="Q145" s="165"/>
      <c r="R145" s="165">
        <v>3.7</v>
      </c>
      <c r="S145" s="165">
        <v>545</v>
      </c>
      <c r="T145" s="165"/>
      <c r="U145" s="165">
        <v>544</v>
      </c>
      <c r="V145" s="165"/>
      <c r="W145" s="165">
        <v>544</v>
      </c>
      <c r="X145" s="165"/>
      <c r="Y145" s="165">
        <v>3.3</v>
      </c>
      <c r="Z145" s="165">
        <v>546</v>
      </c>
      <c r="AA145" s="165"/>
      <c r="AB145" s="165">
        <v>544</v>
      </c>
      <c r="AC145" s="165"/>
      <c r="AD145" s="165">
        <v>544</v>
      </c>
      <c r="AE145" s="165"/>
      <c r="AF145" s="165">
        <v>2.9</v>
      </c>
      <c r="AG145" s="165">
        <v>549</v>
      </c>
      <c r="AH145" s="165"/>
      <c r="AI145" s="165">
        <v>544</v>
      </c>
      <c r="AJ145" s="165"/>
      <c r="AK145" s="165">
        <v>544</v>
      </c>
      <c r="AL145" s="165"/>
      <c r="AM145" s="165">
        <v>2.6</v>
      </c>
      <c r="AN145" s="165">
        <v>551</v>
      </c>
      <c r="AO145" s="165"/>
      <c r="AP145" s="165">
        <v>545</v>
      </c>
      <c r="AQ145" s="165"/>
      <c r="AR145" s="165">
        <v>544</v>
      </c>
      <c r="AS145" s="165"/>
      <c r="AT145" s="165">
        <v>2.2000000000000002</v>
      </c>
      <c r="AU145" s="165">
        <v>552</v>
      </c>
      <c r="AV145" s="165"/>
      <c r="AW145" s="165">
        <v>546</v>
      </c>
      <c r="AX145" s="165"/>
      <c r="AY145" s="165">
        <v>545</v>
      </c>
      <c r="AZ145" s="165"/>
      <c r="BA145" s="165">
        <v>1.8</v>
      </c>
      <c r="BB145" s="165">
        <v>553</v>
      </c>
      <c r="BC145" s="165"/>
      <c r="BD145" s="165">
        <v>547</v>
      </c>
      <c r="BE145" s="165"/>
      <c r="BF145" s="165">
        <v>547</v>
      </c>
      <c r="BG145" s="165"/>
      <c r="BH145" s="165">
        <v>1.5</v>
      </c>
      <c r="BI145" s="165">
        <v>555</v>
      </c>
      <c r="BJ145" s="165"/>
      <c r="BK145" s="165">
        <v>553</v>
      </c>
      <c r="BL145" s="165"/>
      <c r="BM145" s="165">
        <v>549</v>
      </c>
      <c r="BN145" s="165"/>
      <c r="BO145" s="165">
        <v>1.2</v>
      </c>
      <c r="BP145" s="165">
        <v>588</v>
      </c>
      <c r="BQ145" s="165"/>
      <c r="BR145" s="165">
        <v>0.8</v>
      </c>
      <c r="BS145" s="165"/>
    </row>
    <row r="146" spans="1:71" x14ac:dyDescent="0.25">
      <c r="A146" s="165">
        <v>2</v>
      </c>
      <c r="B146" s="165">
        <v>544</v>
      </c>
      <c r="C146" s="165"/>
      <c r="D146" s="165"/>
      <c r="E146" s="165">
        <v>546</v>
      </c>
      <c r="F146" s="165"/>
      <c r="G146" s="165">
        <v>545</v>
      </c>
      <c r="H146" s="165"/>
      <c r="I146" s="165">
        <v>544</v>
      </c>
      <c r="J146" s="165"/>
      <c r="K146" s="165"/>
      <c r="L146" s="165">
        <v>545</v>
      </c>
      <c r="M146" s="165"/>
      <c r="N146" s="165">
        <v>545</v>
      </c>
      <c r="O146" s="165"/>
      <c r="P146" s="165">
        <v>545</v>
      </c>
      <c r="Q146" s="165"/>
      <c r="R146" s="165"/>
      <c r="S146" s="165">
        <v>547</v>
      </c>
      <c r="T146" s="165"/>
      <c r="U146" s="165">
        <v>545</v>
      </c>
      <c r="V146" s="165"/>
      <c r="W146" s="165">
        <v>544</v>
      </c>
      <c r="X146" s="165"/>
      <c r="Y146" s="165"/>
      <c r="Z146" s="165">
        <v>552</v>
      </c>
      <c r="AA146" s="165"/>
      <c r="AB146" s="165">
        <v>546</v>
      </c>
      <c r="AC146" s="165"/>
      <c r="AD146" s="165">
        <v>546</v>
      </c>
      <c r="AE146" s="165"/>
      <c r="AF146" s="165"/>
      <c r="AG146" s="165">
        <v>551</v>
      </c>
      <c r="AH146" s="165"/>
      <c r="AI146" s="165">
        <v>546</v>
      </c>
      <c r="AJ146" s="165"/>
      <c r="AK146" s="165">
        <v>544</v>
      </c>
      <c r="AL146" s="165"/>
      <c r="AM146" s="165"/>
      <c r="AN146" s="165">
        <v>553</v>
      </c>
      <c r="AO146" s="165"/>
      <c r="AP146" s="165">
        <v>547</v>
      </c>
      <c r="AQ146" s="165"/>
      <c r="AR146" s="165">
        <v>547</v>
      </c>
      <c r="AS146" s="165"/>
      <c r="AT146" s="165"/>
      <c r="AU146" s="165">
        <v>555</v>
      </c>
      <c r="AV146" s="165"/>
      <c r="AW146" s="165">
        <v>547</v>
      </c>
      <c r="AX146" s="165"/>
      <c r="AY146" s="165">
        <v>552</v>
      </c>
      <c r="AZ146" s="165"/>
      <c r="BA146" s="165"/>
      <c r="BB146" s="165">
        <v>554</v>
      </c>
      <c r="BC146" s="165"/>
      <c r="BD146" s="165">
        <v>553</v>
      </c>
      <c r="BE146" s="165"/>
      <c r="BF146" s="165">
        <v>549</v>
      </c>
      <c r="BG146" s="165"/>
      <c r="BH146" s="165"/>
      <c r="BI146" s="165">
        <v>559</v>
      </c>
      <c r="BJ146" s="165"/>
      <c r="BK146" s="165">
        <v>554</v>
      </c>
      <c r="BL146" s="165"/>
      <c r="BM146" s="165">
        <v>551</v>
      </c>
      <c r="BN146" s="165"/>
      <c r="BO146" s="165"/>
      <c r="BP146" s="165">
        <v>593</v>
      </c>
      <c r="BQ146" s="165"/>
      <c r="BR146" s="165"/>
      <c r="BS146" s="165"/>
    </row>
    <row r="147" spans="1:71" x14ac:dyDescent="0.25">
      <c r="A147" s="165">
        <v>3</v>
      </c>
      <c r="B147" s="165">
        <v>545</v>
      </c>
      <c r="C147" s="165"/>
      <c r="D147" s="165"/>
      <c r="E147" s="165">
        <v>545</v>
      </c>
      <c r="F147" s="165"/>
      <c r="G147" s="165">
        <v>544</v>
      </c>
      <c r="H147" s="165"/>
      <c r="I147" s="165">
        <v>544</v>
      </c>
      <c r="J147" s="165"/>
      <c r="K147" s="165"/>
      <c r="L147" s="165">
        <v>545</v>
      </c>
      <c r="M147" s="165"/>
      <c r="N147" s="165">
        <v>544</v>
      </c>
      <c r="O147" s="165"/>
      <c r="P147" s="165">
        <v>544</v>
      </c>
      <c r="Q147" s="165"/>
      <c r="R147" s="165"/>
      <c r="S147" s="165">
        <v>548</v>
      </c>
      <c r="T147" s="165"/>
      <c r="U147" s="165">
        <v>545</v>
      </c>
      <c r="V147" s="165"/>
      <c r="W147" s="165">
        <v>545</v>
      </c>
      <c r="X147" s="165"/>
      <c r="Y147" s="165"/>
      <c r="Z147" s="165">
        <v>549</v>
      </c>
      <c r="AA147" s="165"/>
      <c r="AB147" s="165">
        <v>546</v>
      </c>
      <c r="AC147" s="165"/>
      <c r="AD147" s="165">
        <v>545</v>
      </c>
      <c r="AE147" s="165"/>
      <c r="AF147" s="165"/>
      <c r="AG147" s="165">
        <v>549</v>
      </c>
      <c r="AH147" s="165"/>
      <c r="AI147" s="165">
        <v>549</v>
      </c>
      <c r="AJ147" s="165"/>
      <c r="AK147" s="165">
        <v>546</v>
      </c>
      <c r="AL147" s="165"/>
      <c r="AM147" s="165"/>
      <c r="AN147" s="165">
        <v>554</v>
      </c>
      <c r="AO147" s="165"/>
      <c r="AP147" s="165">
        <v>546</v>
      </c>
      <c r="AQ147" s="165"/>
      <c r="AR147" s="165">
        <v>545</v>
      </c>
      <c r="AS147" s="165"/>
      <c r="AT147" s="165"/>
      <c r="AU147" s="165">
        <v>553</v>
      </c>
      <c r="AV147" s="165"/>
      <c r="AW147" s="165">
        <v>552</v>
      </c>
      <c r="AX147" s="165"/>
      <c r="AY147" s="165">
        <v>549</v>
      </c>
      <c r="AZ147" s="165"/>
      <c r="BA147" s="165"/>
      <c r="BB147" s="165">
        <v>555</v>
      </c>
      <c r="BC147" s="165"/>
      <c r="BD147" s="165">
        <v>551</v>
      </c>
      <c r="BE147" s="165"/>
      <c r="BF147" s="165">
        <v>549</v>
      </c>
      <c r="BG147" s="165"/>
      <c r="BH147" s="165"/>
      <c r="BI147" s="165">
        <v>560</v>
      </c>
      <c r="BJ147" s="165"/>
      <c r="BK147" s="165">
        <v>557</v>
      </c>
      <c r="BL147" s="165"/>
      <c r="BM147" s="165">
        <v>554</v>
      </c>
      <c r="BN147" s="165"/>
      <c r="BO147" s="165"/>
      <c r="BP147" s="165">
        <v>589</v>
      </c>
      <c r="BQ147" s="165"/>
      <c r="BR147" s="165"/>
      <c r="BS147" s="165"/>
    </row>
    <row r="148" spans="1:71" x14ac:dyDescent="0.25">
      <c r="A148" s="165">
        <v>4</v>
      </c>
      <c r="B148" s="165">
        <v>544</v>
      </c>
      <c r="C148" s="165"/>
      <c r="D148" s="165"/>
      <c r="E148" s="165">
        <v>545</v>
      </c>
      <c r="F148" s="165"/>
      <c r="G148" s="165">
        <v>544</v>
      </c>
      <c r="H148" s="165"/>
      <c r="I148" s="165">
        <v>544</v>
      </c>
      <c r="J148" s="165"/>
      <c r="K148" s="165"/>
      <c r="L148" s="165">
        <v>546</v>
      </c>
      <c r="M148" s="165"/>
      <c r="N148" s="165">
        <v>544</v>
      </c>
      <c r="O148" s="165"/>
      <c r="P148" s="165">
        <v>544</v>
      </c>
      <c r="Q148" s="165"/>
      <c r="R148" s="165"/>
      <c r="S148" s="165">
        <v>546</v>
      </c>
      <c r="T148" s="165"/>
      <c r="U148" s="165">
        <v>545</v>
      </c>
      <c r="V148" s="165"/>
      <c r="W148" s="165">
        <v>545</v>
      </c>
      <c r="X148" s="165"/>
      <c r="Y148" s="165"/>
      <c r="Z148" s="165">
        <v>550</v>
      </c>
      <c r="AA148" s="165"/>
      <c r="AB148" s="165">
        <v>545</v>
      </c>
      <c r="AC148" s="165"/>
      <c r="AD148" s="165">
        <v>544</v>
      </c>
      <c r="AE148" s="165"/>
      <c r="AF148" s="165"/>
      <c r="AG148" s="165">
        <v>550</v>
      </c>
      <c r="AH148" s="165"/>
      <c r="AI148" s="165">
        <v>546</v>
      </c>
      <c r="AJ148" s="165"/>
      <c r="AK148" s="165">
        <v>546</v>
      </c>
      <c r="AL148" s="165"/>
      <c r="AM148" s="165"/>
      <c r="AN148" s="165">
        <v>552</v>
      </c>
      <c r="AO148" s="165"/>
      <c r="AP148" s="165">
        <v>548</v>
      </c>
      <c r="AQ148" s="165"/>
      <c r="AR148" s="165">
        <v>545</v>
      </c>
      <c r="AS148" s="165"/>
      <c r="AT148" s="165"/>
      <c r="AU148" s="165">
        <v>552</v>
      </c>
      <c r="AV148" s="165"/>
      <c r="AW148" s="165">
        <v>549</v>
      </c>
      <c r="AX148" s="165"/>
      <c r="AY148" s="165">
        <v>549</v>
      </c>
      <c r="AZ148" s="165"/>
      <c r="BA148" s="165"/>
      <c r="BB148" s="165">
        <v>554</v>
      </c>
      <c r="BC148" s="165"/>
      <c r="BD148" s="165">
        <v>547</v>
      </c>
      <c r="BE148" s="165"/>
      <c r="BF148" s="165">
        <v>552</v>
      </c>
      <c r="BG148" s="165"/>
      <c r="BH148" s="165"/>
      <c r="BI148" s="165">
        <v>557</v>
      </c>
      <c r="BJ148" s="165"/>
      <c r="BK148" s="165">
        <v>561</v>
      </c>
      <c r="BL148" s="165"/>
      <c r="BM148" s="165">
        <v>551</v>
      </c>
      <c r="BN148" s="165"/>
      <c r="BO148" s="165"/>
      <c r="BP148" s="165">
        <v>594</v>
      </c>
      <c r="BQ148" s="165"/>
      <c r="BR148" s="165"/>
      <c r="BS148" s="165"/>
    </row>
    <row r="149" spans="1:71" x14ac:dyDescent="0.25">
      <c r="A149" s="165">
        <v>5</v>
      </c>
      <c r="B149" s="165">
        <v>544</v>
      </c>
      <c r="C149" s="165"/>
      <c r="D149" s="165"/>
      <c r="E149" s="165">
        <v>544</v>
      </c>
      <c r="F149" s="165"/>
      <c r="G149" s="165">
        <v>544</v>
      </c>
      <c r="H149" s="165"/>
      <c r="I149" s="165">
        <v>544</v>
      </c>
      <c r="J149" s="165"/>
      <c r="K149" s="165"/>
      <c r="L149" s="165">
        <v>545</v>
      </c>
      <c r="M149" s="165"/>
      <c r="N149" s="165">
        <v>545</v>
      </c>
      <c r="O149" s="165"/>
      <c r="P149" s="165">
        <v>544</v>
      </c>
      <c r="Q149" s="165"/>
      <c r="R149" s="165"/>
      <c r="S149" s="165">
        <v>546</v>
      </c>
      <c r="T149" s="165"/>
      <c r="U149" s="165">
        <v>545</v>
      </c>
      <c r="V149" s="165"/>
      <c r="W149" s="165">
        <v>545</v>
      </c>
      <c r="X149" s="165"/>
      <c r="Y149" s="165"/>
      <c r="Z149" s="165">
        <v>552</v>
      </c>
      <c r="AA149" s="165"/>
      <c r="AB149" s="165">
        <v>545</v>
      </c>
      <c r="AC149" s="165"/>
      <c r="AD149" s="165">
        <v>544</v>
      </c>
      <c r="AE149" s="165"/>
      <c r="AF149" s="165"/>
      <c r="AG149" s="165">
        <v>552</v>
      </c>
      <c r="AH149" s="165"/>
      <c r="AI149" s="165">
        <v>545</v>
      </c>
      <c r="AJ149" s="165"/>
      <c r="AK149" s="165">
        <v>545</v>
      </c>
      <c r="AL149" s="165"/>
      <c r="AM149" s="165"/>
      <c r="AN149" s="165">
        <v>553</v>
      </c>
      <c r="AO149" s="165"/>
      <c r="AP149" s="165">
        <v>546</v>
      </c>
      <c r="AQ149" s="165"/>
      <c r="AR149" s="165">
        <v>545</v>
      </c>
      <c r="AS149" s="165"/>
      <c r="AT149" s="165"/>
      <c r="AU149" s="165">
        <v>552</v>
      </c>
      <c r="AV149" s="165"/>
      <c r="AW149" s="165">
        <v>551</v>
      </c>
      <c r="AX149" s="165"/>
      <c r="AY149" s="165">
        <v>546</v>
      </c>
      <c r="AZ149" s="165"/>
      <c r="BA149" s="165"/>
      <c r="BB149" s="165">
        <v>553</v>
      </c>
      <c r="BC149" s="165"/>
      <c r="BD149" s="165">
        <v>549</v>
      </c>
      <c r="BE149" s="165"/>
      <c r="BF149" s="165">
        <v>549</v>
      </c>
      <c r="BG149" s="165"/>
      <c r="BH149" s="165"/>
      <c r="BI149" s="165">
        <v>556</v>
      </c>
      <c r="BJ149" s="165"/>
      <c r="BK149" s="165">
        <v>553</v>
      </c>
      <c r="BL149" s="165"/>
      <c r="BM149" s="165">
        <v>549</v>
      </c>
      <c r="BN149" s="165"/>
      <c r="BO149" s="165"/>
      <c r="BP149" s="165">
        <v>599</v>
      </c>
      <c r="BQ149" s="165"/>
      <c r="BR149" s="165"/>
      <c r="BS149" s="165"/>
    </row>
    <row r="150" spans="1:71" x14ac:dyDescent="0.25">
      <c r="A150" s="165"/>
      <c r="B150" s="165"/>
      <c r="C150" s="165"/>
      <c r="D150" s="165"/>
      <c r="E150" s="165"/>
      <c r="F150" s="165"/>
      <c r="G150" s="165"/>
      <c r="H150" s="165"/>
      <c r="I150" s="165"/>
      <c r="J150" s="165"/>
      <c r="K150" s="165"/>
      <c r="L150" s="165"/>
      <c r="M150" s="165"/>
      <c r="N150" s="165"/>
      <c r="O150" s="165"/>
      <c r="P150" s="165"/>
      <c r="Q150" s="165"/>
      <c r="R150" s="165"/>
      <c r="S150" s="165"/>
      <c r="T150" s="165"/>
      <c r="U150" s="165"/>
      <c r="V150" s="165"/>
      <c r="W150" s="165"/>
      <c r="X150" s="165"/>
      <c r="Y150" s="165"/>
      <c r="Z150" s="165"/>
      <c r="AA150" s="165"/>
      <c r="AB150" s="165"/>
      <c r="AC150" s="165"/>
      <c r="AD150" s="165"/>
      <c r="AE150" s="165"/>
      <c r="AF150" s="165"/>
      <c r="AG150" s="165"/>
      <c r="AH150" s="165"/>
      <c r="AI150" s="165"/>
      <c r="AJ150" s="165"/>
      <c r="AK150" s="165"/>
      <c r="AL150" s="165"/>
      <c r="AM150" s="165"/>
      <c r="AN150" s="165"/>
      <c r="AO150" s="165"/>
      <c r="AP150" s="165"/>
      <c r="AQ150" s="165"/>
      <c r="AR150" s="165"/>
      <c r="AS150" s="165"/>
      <c r="AT150" s="165"/>
      <c r="AU150" s="165"/>
      <c r="AV150" s="165"/>
      <c r="AW150" s="165"/>
      <c r="AX150" s="165"/>
      <c r="AY150" s="165"/>
      <c r="AZ150" s="165"/>
      <c r="BA150" s="165"/>
      <c r="BB150" s="165"/>
      <c r="BC150" s="165"/>
      <c r="BD150" s="165"/>
      <c r="BE150" s="165"/>
      <c r="BF150" s="165"/>
      <c r="BG150" s="165"/>
      <c r="BH150" s="165"/>
      <c r="BI150" s="165"/>
      <c r="BJ150" s="165"/>
      <c r="BK150" s="165"/>
      <c r="BL150" s="165"/>
      <c r="BM150" s="165"/>
      <c r="BN150" s="165"/>
      <c r="BO150" s="165"/>
      <c r="BP150" s="165"/>
      <c r="BQ150" s="165"/>
      <c r="BR150" s="165"/>
      <c r="BS150" s="165"/>
    </row>
    <row r="151" spans="1:71" x14ac:dyDescent="0.25">
      <c r="A151" s="165" t="s">
        <v>23</v>
      </c>
      <c r="B151" s="165">
        <v>544</v>
      </c>
      <c r="C151" s="208">
        <v>0</v>
      </c>
      <c r="D151" s="208"/>
      <c r="E151" s="165">
        <v>544</v>
      </c>
      <c r="F151" s="208">
        <v>0</v>
      </c>
      <c r="G151" s="165">
        <v>544</v>
      </c>
      <c r="H151" s="208">
        <v>0</v>
      </c>
      <c r="I151" s="165">
        <v>544</v>
      </c>
      <c r="J151" s="208">
        <v>0</v>
      </c>
      <c r="K151" s="208"/>
      <c r="L151" s="165">
        <v>544</v>
      </c>
      <c r="M151" s="208">
        <v>0</v>
      </c>
      <c r="N151" s="165">
        <v>544</v>
      </c>
      <c r="O151" s="208">
        <v>0</v>
      </c>
      <c r="P151" s="165">
        <v>544</v>
      </c>
      <c r="Q151" s="208">
        <v>0</v>
      </c>
      <c r="R151" s="208"/>
      <c r="S151" s="165">
        <v>545</v>
      </c>
      <c r="T151" s="208">
        <v>1.838235294117647E-3</v>
      </c>
      <c r="U151" s="165">
        <v>544</v>
      </c>
      <c r="V151" s="208">
        <v>0</v>
      </c>
      <c r="W151" s="165">
        <v>544</v>
      </c>
      <c r="X151" s="208">
        <v>0</v>
      </c>
      <c r="Y151" s="208"/>
      <c r="Z151" s="165">
        <v>546</v>
      </c>
      <c r="AA151" s="208">
        <v>3.6764705882352941E-3</v>
      </c>
      <c r="AB151" s="165">
        <v>544</v>
      </c>
      <c r="AC151" s="208">
        <v>0</v>
      </c>
      <c r="AD151" s="165">
        <v>544</v>
      </c>
      <c r="AE151" s="208">
        <v>0</v>
      </c>
      <c r="AF151" s="208"/>
      <c r="AG151" s="165">
        <v>549</v>
      </c>
      <c r="AH151" s="208">
        <v>9.1911764705882356E-3</v>
      </c>
      <c r="AI151" s="165">
        <v>544</v>
      </c>
      <c r="AJ151" s="208">
        <v>0</v>
      </c>
      <c r="AK151" s="165">
        <v>544</v>
      </c>
      <c r="AL151" s="208">
        <v>0</v>
      </c>
      <c r="AM151" s="208"/>
      <c r="AN151" s="165">
        <v>551</v>
      </c>
      <c r="AO151" s="208">
        <v>1.2867647058823529E-2</v>
      </c>
      <c r="AP151" s="165">
        <v>545</v>
      </c>
      <c r="AQ151" s="208">
        <v>1.838235294117647E-3</v>
      </c>
      <c r="AR151" s="165">
        <v>544</v>
      </c>
      <c r="AS151" s="208">
        <v>0</v>
      </c>
      <c r="AT151" s="208"/>
      <c r="AU151" s="165">
        <v>552</v>
      </c>
      <c r="AV151" s="208">
        <v>1.4705882352941176E-2</v>
      </c>
      <c r="AW151" s="165">
        <v>546</v>
      </c>
      <c r="AX151" s="208">
        <v>3.6764705882352941E-3</v>
      </c>
      <c r="AY151" s="165">
        <v>545</v>
      </c>
      <c r="AZ151" s="208">
        <v>1.838235294117647E-3</v>
      </c>
      <c r="BA151" s="208"/>
      <c r="BB151" s="165">
        <v>553</v>
      </c>
      <c r="BC151" s="208">
        <v>1.6544117647058824E-2</v>
      </c>
      <c r="BD151" s="165">
        <v>547</v>
      </c>
      <c r="BE151" s="208">
        <v>5.5147058823529415E-3</v>
      </c>
      <c r="BF151" s="165">
        <v>547</v>
      </c>
      <c r="BG151" s="208">
        <v>5.5147058823529415E-3</v>
      </c>
      <c r="BH151" s="208"/>
      <c r="BI151" s="165">
        <v>555</v>
      </c>
      <c r="BJ151" s="208">
        <v>2.0220588235294119E-2</v>
      </c>
      <c r="BK151" s="165">
        <v>553</v>
      </c>
      <c r="BL151" s="208">
        <v>1.6544117647058824E-2</v>
      </c>
      <c r="BM151" s="165">
        <v>549</v>
      </c>
      <c r="BN151" s="208">
        <v>9.1911764705882356E-3</v>
      </c>
      <c r="BO151" s="208"/>
      <c r="BP151" s="165">
        <v>588</v>
      </c>
      <c r="BQ151" s="208">
        <v>8.0882352941176475E-2</v>
      </c>
      <c r="BR151" s="165"/>
      <c r="BS151" s="165"/>
    </row>
    <row r="152" spans="1:71" x14ac:dyDescent="0.25">
      <c r="A152" s="165" t="s">
        <v>24</v>
      </c>
      <c r="B152" s="165">
        <v>544.20000000000005</v>
      </c>
      <c r="C152" s="208">
        <v>3.67647058823613E-4</v>
      </c>
      <c r="D152" s="165"/>
      <c r="E152" s="165">
        <v>544.79999999999995</v>
      </c>
      <c r="F152" s="208">
        <v>1.4705882352940341E-3</v>
      </c>
      <c r="G152" s="165">
        <v>544.20000000000005</v>
      </c>
      <c r="H152" s="208">
        <v>3.67647058823613E-4</v>
      </c>
      <c r="I152" s="165">
        <v>544</v>
      </c>
      <c r="J152" s="208">
        <v>0</v>
      </c>
      <c r="K152" s="165"/>
      <c r="L152" s="165">
        <v>545</v>
      </c>
      <c r="M152" s="208">
        <v>1.838235294117647E-3</v>
      </c>
      <c r="N152" s="165">
        <v>544.4</v>
      </c>
      <c r="O152" s="208">
        <v>7.3529411764701707E-4</v>
      </c>
      <c r="P152" s="165">
        <v>544.20000000000005</v>
      </c>
      <c r="Q152" s="208">
        <v>3.67647058823613E-4</v>
      </c>
      <c r="R152" s="165"/>
      <c r="S152" s="165">
        <v>546.4</v>
      </c>
      <c r="T152" s="208">
        <v>4.4117647058823112E-3</v>
      </c>
      <c r="U152" s="165">
        <v>544.79999999999995</v>
      </c>
      <c r="V152" s="208">
        <v>1.4705882352940341E-3</v>
      </c>
      <c r="W152" s="165">
        <v>544.6</v>
      </c>
      <c r="X152" s="208">
        <v>1.1029411764706301E-3</v>
      </c>
      <c r="Y152" s="165"/>
      <c r="Z152" s="165">
        <v>549.79999999999995</v>
      </c>
      <c r="AA152" s="208">
        <v>1.066176470588227E-2</v>
      </c>
      <c r="AB152" s="165">
        <v>545.20000000000005</v>
      </c>
      <c r="AC152" s="208">
        <v>2.2058823529412601E-3</v>
      </c>
      <c r="AD152" s="165">
        <v>544.6</v>
      </c>
      <c r="AE152" s="208">
        <v>1.1029411764706301E-3</v>
      </c>
      <c r="AF152" s="165"/>
      <c r="AG152" s="165">
        <v>550.20000000000005</v>
      </c>
      <c r="AH152" s="208">
        <v>1.1397058823529496E-2</v>
      </c>
      <c r="AI152" s="165">
        <v>546</v>
      </c>
      <c r="AJ152" s="208">
        <v>3.6764705882352941E-3</v>
      </c>
      <c r="AK152" s="165">
        <v>545</v>
      </c>
      <c r="AL152" s="208">
        <v>1.838235294117647E-3</v>
      </c>
      <c r="AM152" s="165"/>
      <c r="AN152" s="165">
        <v>552.6</v>
      </c>
      <c r="AO152" s="208">
        <v>1.5808823529411806E-2</v>
      </c>
      <c r="AP152" s="165">
        <v>546.4</v>
      </c>
      <c r="AQ152" s="208">
        <v>4.4117647058823112E-3</v>
      </c>
      <c r="AR152" s="165">
        <v>545.20000000000005</v>
      </c>
      <c r="AS152" s="208">
        <v>2.2058823529412601E-3</v>
      </c>
      <c r="AT152" s="165"/>
      <c r="AU152" s="165">
        <v>552.79999999999995</v>
      </c>
      <c r="AV152" s="208">
        <v>1.6176470588235209E-2</v>
      </c>
      <c r="AW152" s="165">
        <v>549</v>
      </c>
      <c r="AX152" s="208">
        <v>9.1911764705882356E-3</v>
      </c>
      <c r="AY152" s="165">
        <v>548.20000000000005</v>
      </c>
      <c r="AZ152" s="208">
        <v>7.7205882352942012E-3</v>
      </c>
      <c r="BA152" s="165"/>
      <c r="BB152" s="165">
        <v>553.79999999999995</v>
      </c>
      <c r="BC152" s="208">
        <v>1.8014705882352856E-2</v>
      </c>
      <c r="BD152" s="165">
        <v>549.4</v>
      </c>
      <c r="BE152" s="208">
        <v>9.9264705882352519E-3</v>
      </c>
      <c r="BF152" s="165">
        <v>549.20000000000005</v>
      </c>
      <c r="BG152" s="208">
        <v>9.5588235294118487E-3</v>
      </c>
      <c r="BH152" s="165"/>
      <c r="BI152" s="165">
        <v>557.4</v>
      </c>
      <c r="BJ152" s="208">
        <v>2.4632352941176428E-2</v>
      </c>
      <c r="BK152" s="165">
        <v>555.6</v>
      </c>
      <c r="BL152" s="208">
        <v>2.1323529411764748E-2</v>
      </c>
      <c r="BM152" s="165">
        <v>550.79999999999995</v>
      </c>
      <c r="BN152" s="208">
        <v>1.2499999999999916E-2</v>
      </c>
      <c r="BO152" s="165"/>
      <c r="BP152" s="165">
        <v>592.6</v>
      </c>
      <c r="BQ152" s="208">
        <v>8.933823529411769E-2</v>
      </c>
      <c r="BR152" s="165"/>
      <c r="BS152" s="165"/>
    </row>
    <row r="153" spans="1:71" x14ac:dyDescent="0.25">
      <c r="A153" s="165" t="s">
        <v>25</v>
      </c>
      <c r="B153" s="165">
        <v>0.44721359549995793</v>
      </c>
      <c r="C153" s="208">
        <v>8.2208381525727557E-4</v>
      </c>
      <c r="D153" s="165"/>
      <c r="E153" s="165">
        <v>0.83666002653407556</v>
      </c>
      <c r="F153" s="208">
        <v>1.5379779899523448E-3</v>
      </c>
      <c r="G153" s="165">
        <v>0.44721359549995804</v>
      </c>
      <c r="H153" s="208">
        <v>8.2208381525727579E-4</v>
      </c>
      <c r="I153" s="165">
        <v>0</v>
      </c>
      <c r="J153" s="208">
        <v>0</v>
      </c>
      <c r="K153" s="165"/>
      <c r="L153" s="165">
        <v>0.70710678118654757</v>
      </c>
      <c r="M153" s="208">
        <v>1.299828641887036E-3</v>
      </c>
      <c r="N153" s="165">
        <v>0.54772255750516619</v>
      </c>
      <c r="O153" s="208">
        <v>1.006842936590379E-3</v>
      </c>
      <c r="P153" s="165">
        <v>0.44721359549995804</v>
      </c>
      <c r="Q153" s="208">
        <v>8.2208381525727579E-4</v>
      </c>
      <c r="R153" s="165"/>
      <c r="S153" s="165">
        <v>1.1401754250991378</v>
      </c>
      <c r="T153" s="208">
        <v>2.0959107079028269E-3</v>
      </c>
      <c r="U153" s="165">
        <v>0.44721359549995804</v>
      </c>
      <c r="V153" s="208">
        <v>8.2208381525727579E-4</v>
      </c>
      <c r="W153" s="165">
        <v>0.54772255750516619</v>
      </c>
      <c r="X153" s="208">
        <v>1.006842936590379E-3</v>
      </c>
      <c r="Y153" s="165"/>
      <c r="Z153" s="165">
        <v>2.4899799195977463</v>
      </c>
      <c r="AA153" s="208">
        <v>4.577168969848798E-3</v>
      </c>
      <c r="AB153" s="165">
        <v>0.83666002653407556</v>
      </c>
      <c r="AC153" s="208">
        <v>1.5379779899523448E-3</v>
      </c>
      <c r="AD153" s="165">
        <v>0.89442719099991586</v>
      </c>
      <c r="AE153" s="208">
        <v>1.6441676305145511E-3</v>
      </c>
      <c r="AF153" s="165"/>
      <c r="AG153" s="165">
        <v>1.3038404810405297</v>
      </c>
      <c r="AH153" s="208">
        <v>2.3967655901480328E-3</v>
      </c>
      <c r="AI153" s="165">
        <v>1.8708286933869707</v>
      </c>
      <c r="AJ153" s="208">
        <v>3.4390233334319312E-3</v>
      </c>
      <c r="AK153" s="165">
        <v>1</v>
      </c>
      <c r="AL153" s="208">
        <v>1.838235294117647E-3</v>
      </c>
      <c r="AM153" s="165"/>
      <c r="AN153" s="165">
        <v>1.1401754250991378</v>
      </c>
      <c r="AO153" s="208">
        <v>2.0959107079028269E-3</v>
      </c>
      <c r="AP153" s="165">
        <v>1.1401754250991381</v>
      </c>
      <c r="AQ153" s="208">
        <v>2.0959107079028274E-3</v>
      </c>
      <c r="AR153" s="165">
        <v>1.0954451150103321</v>
      </c>
      <c r="AS153" s="208">
        <v>2.0136858731807576E-3</v>
      </c>
      <c r="AT153" s="165"/>
      <c r="AU153" s="165">
        <v>1.3038404810405297</v>
      </c>
      <c r="AV153" s="208">
        <v>2.3967655901480328E-3</v>
      </c>
      <c r="AW153" s="165">
        <v>2.5495097567963922</v>
      </c>
      <c r="AX153" s="208">
        <v>4.6865988176404269E-3</v>
      </c>
      <c r="AY153" s="165">
        <v>2.7748873851023212</v>
      </c>
      <c r="AZ153" s="208">
        <v>5.1008959284969142E-3</v>
      </c>
      <c r="BA153" s="165"/>
      <c r="BB153" s="165">
        <v>0.83666002653407556</v>
      </c>
      <c r="BC153" s="208">
        <v>1.5379779899523448E-3</v>
      </c>
      <c r="BD153" s="165">
        <v>2.6076809620810595</v>
      </c>
      <c r="BE153" s="208">
        <v>4.7935311802960656E-3</v>
      </c>
      <c r="BF153" s="165">
        <v>1.7888543819998317</v>
      </c>
      <c r="BG153" s="208">
        <v>3.2883352610291023E-3</v>
      </c>
      <c r="BH153" s="165"/>
      <c r="BI153" s="165">
        <v>2.0736441353327719</v>
      </c>
      <c r="BJ153" s="208">
        <v>3.8118458370087721E-3</v>
      </c>
      <c r="BK153" s="165">
        <v>3.4351128074635335</v>
      </c>
      <c r="BL153" s="208">
        <v>6.3145456019550253E-3</v>
      </c>
      <c r="BM153" s="165">
        <v>2.0493901531919199</v>
      </c>
      <c r="BN153" s="208">
        <v>3.7672613110145588E-3</v>
      </c>
      <c r="BO153" s="165"/>
      <c r="BP153" s="165">
        <v>4.3931765272977596</v>
      </c>
      <c r="BQ153" s="208">
        <v>8.07569214576794E-3</v>
      </c>
      <c r="BR153" s="165"/>
      <c r="BS153" s="165"/>
    </row>
    <row r="154" spans="1:71" x14ac:dyDescent="0.25">
      <c r="A154" s="165" t="s">
        <v>29</v>
      </c>
      <c r="B154" s="165">
        <v>545</v>
      </c>
      <c r="C154" s="208">
        <v>1.838235294117647E-3</v>
      </c>
      <c r="D154" s="165"/>
      <c r="E154" s="165">
        <v>546</v>
      </c>
      <c r="F154" s="208">
        <v>3.6764705882352941E-3</v>
      </c>
      <c r="G154" s="165">
        <v>545</v>
      </c>
      <c r="H154" s="208">
        <v>1.838235294117647E-3</v>
      </c>
      <c r="I154" s="165">
        <v>544</v>
      </c>
      <c r="J154" s="208">
        <v>0</v>
      </c>
      <c r="K154" s="165"/>
      <c r="L154" s="165">
        <v>546</v>
      </c>
      <c r="M154" s="208">
        <v>3.6764705882352941E-3</v>
      </c>
      <c r="N154" s="165">
        <v>545</v>
      </c>
      <c r="O154" s="208">
        <v>1.838235294117647E-3</v>
      </c>
      <c r="P154" s="165">
        <v>545</v>
      </c>
      <c r="Q154" s="208">
        <v>1.838235294117647E-3</v>
      </c>
      <c r="R154" s="165"/>
      <c r="S154" s="165">
        <v>548</v>
      </c>
      <c r="T154" s="208">
        <v>7.3529411764705881E-3</v>
      </c>
      <c r="U154" s="165">
        <v>545</v>
      </c>
      <c r="V154" s="208">
        <v>1.838235294117647E-3</v>
      </c>
      <c r="W154" s="165">
        <v>545</v>
      </c>
      <c r="X154" s="208">
        <v>1.838235294117647E-3</v>
      </c>
      <c r="Y154" s="165"/>
      <c r="Z154" s="165">
        <v>552</v>
      </c>
      <c r="AA154" s="208">
        <v>1.4705882352941176E-2</v>
      </c>
      <c r="AB154" s="165">
        <v>546</v>
      </c>
      <c r="AC154" s="208">
        <v>3.6764705882352941E-3</v>
      </c>
      <c r="AD154" s="165">
        <v>546</v>
      </c>
      <c r="AE154" s="208">
        <v>3.6764705882352941E-3</v>
      </c>
      <c r="AF154" s="165"/>
      <c r="AG154" s="165">
        <v>552</v>
      </c>
      <c r="AH154" s="208">
        <v>1.4705882352941176E-2</v>
      </c>
      <c r="AI154" s="165">
        <v>549</v>
      </c>
      <c r="AJ154" s="208">
        <v>9.1911764705882356E-3</v>
      </c>
      <c r="AK154" s="165">
        <v>546</v>
      </c>
      <c r="AL154" s="208">
        <v>3.6764705882352941E-3</v>
      </c>
      <c r="AM154" s="165"/>
      <c r="AN154" s="165">
        <v>554</v>
      </c>
      <c r="AO154" s="208">
        <v>1.8382352941176471E-2</v>
      </c>
      <c r="AP154" s="165">
        <v>548</v>
      </c>
      <c r="AQ154" s="208">
        <v>7.3529411764705881E-3</v>
      </c>
      <c r="AR154" s="165">
        <v>547</v>
      </c>
      <c r="AS154" s="208">
        <v>5.5147058823529415E-3</v>
      </c>
      <c r="AT154" s="165"/>
      <c r="AU154" s="165">
        <v>555</v>
      </c>
      <c r="AV154" s="208">
        <v>2.0220588235294119E-2</v>
      </c>
      <c r="AW154" s="165">
        <v>552</v>
      </c>
      <c r="AX154" s="208">
        <v>1.4705882352941176E-2</v>
      </c>
      <c r="AY154" s="165">
        <v>552</v>
      </c>
      <c r="AZ154" s="208">
        <v>1.4705882352941176E-2</v>
      </c>
      <c r="BA154" s="165"/>
      <c r="BB154" s="165">
        <v>555</v>
      </c>
      <c r="BC154" s="208">
        <v>2.0220588235294119E-2</v>
      </c>
      <c r="BD154" s="165">
        <v>553</v>
      </c>
      <c r="BE154" s="208">
        <v>1.6544117647058824E-2</v>
      </c>
      <c r="BF154" s="165">
        <v>552</v>
      </c>
      <c r="BG154" s="208">
        <v>1.4705882352941176E-2</v>
      </c>
      <c r="BH154" s="165"/>
      <c r="BI154" s="165">
        <v>560</v>
      </c>
      <c r="BJ154" s="208">
        <v>2.9411764705882353E-2</v>
      </c>
      <c r="BK154" s="165">
        <v>561</v>
      </c>
      <c r="BL154" s="208">
        <v>3.125E-2</v>
      </c>
      <c r="BM154" s="165">
        <v>554</v>
      </c>
      <c r="BN154" s="208">
        <v>1.8382352941176471E-2</v>
      </c>
      <c r="BO154" s="165"/>
      <c r="BP154" s="165">
        <v>599</v>
      </c>
      <c r="BQ154" s="208">
        <v>0.10110294117647059</v>
      </c>
      <c r="BR154" s="165"/>
      <c r="BS154" s="16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Sheet6</vt:lpstr>
      <vt:lpstr>Sheet7</vt:lpstr>
      <vt:lpstr>Sheet8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milandjo</dc:creator>
  <cp:lastModifiedBy>milandjo</cp:lastModifiedBy>
  <cp:lastPrinted>2012-02-10T14:12:42Z</cp:lastPrinted>
  <dcterms:created xsi:type="dcterms:W3CDTF">2012-01-30T16:43:06Z</dcterms:created>
  <dcterms:modified xsi:type="dcterms:W3CDTF">2012-04-23T12:36:15Z</dcterms:modified>
</cp:coreProperties>
</file>