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7635" windowHeight="4950"/>
  </bookViews>
  <sheets>
    <sheet name="Sheet1" sheetId="1" r:id="rId1"/>
    <sheet name="Sheet2" sheetId="2" r:id="rId2"/>
    <sheet name="Sheet3" sheetId="3" r:id="rId3"/>
  </sheets>
  <calcPr calcId="144525"/>
  <fileRecoveryPr autoRecover="0"/>
</workbook>
</file>

<file path=xl/calcChain.xml><?xml version="1.0" encoding="utf-8"?>
<calcChain xmlns="http://schemas.openxmlformats.org/spreadsheetml/2006/main">
  <c r="AL35" i="2" l="1"/>
  <c r="AL24" i="2"/>
  <c r="AK24" i="2"/>
  <c r="AJ24" i="2"/>
  <c r="AL23" i="2"/>
  <c r="AK23" i="2"/>
  <c r="AJ23" i="2"/>
  <c r="AL22" i="2"/>
  <c r="AK22" i="2"/>
  <c r="AJ22" i="2"/>
  <c r="AG24" i="2"/>
  <c r="AG23" i="2"/>
  <c r="AF24" i="2"/>
  <c r="AF23" i="2"/>
  <c r="AF22" i="2"/>
  <c r="AG22" i="2"/>
  <c r="AH24" i="2"/>
  <c r="AH23" i="2"/>
  <c r="AH22" i="2"/>
  <c r="AL141" i="2"/>
  <c r="AK141" i="2"/>
  <c r="AJ141" i="2"/>
  <c r="AH141" i="2"/>
  <c r="AG141" i="2"/>
  <c r="AF141" i="2"/>
  <c r="AD141" i="2"/>
  <c r="AC141" i="2"/>
  <c r="AB141" i="2"/>
  <c r="Z141" i="2"/>
  <c r="Y141" i="2"/>
  <c r="X141" i="2"/>
  <c r="V141" i="2"/>
  <c r="U141" i="2"/>
  <c r="T141" i="2"/>
  <c r="R141" i="2"/>
  <c r="Q141" i="2"/>
  <c r="P141" i="2"/>
  <c r="N141" i="2"/>
  <c r="M141" i="2"/>
  <c r="L141" i="2"/>
  <c r="J141" i="2"/>
  <c r="I141" i="2"/>
  <c r="H141" i="2"/>
  <c r="F141" i="2"/>
  <c r="E141" i="2"/>
  <c r="D141" i="2"/>
  <c r="B141" i="2"/>
  <c r="AL140" i="2"/>
  <c r="AK140" i="2"/>
  <c r="AJ140" i="2"/>
  <c r="AH140" i="2"/>
  <c r="AG140" i="2"/>
  <c r="AF140" i="2"/>
  <c r="AD140" i="2"/>
  <c r="AC140" i="2"/>
  <c r="AB140" i="2"/>
  <c r="Z140" i="2"/>
  <c r="Y140" i="2"/>
  <c r="X140" i="2"/>
  <c r="V140" i="2"/>
  <c r="U140" i="2"/>
  <c r="T140" i="2"/>
  <c r="R140" i="2"/>
  <c r="Q140" i="2"/>
  <c r="P140" i="2"/>
  <c r="N140" i="2"/>
  <c r="M140" i="2"/>
  <c r="L140" i="2"/>
  <c r="J140" i="2"/>
  <c r="I140" i="2"/>
  <c r="H140" i="2"/>
  <c r="F140" i="2"/>
  <c r="E140" i="2"/>
  <c r="D140" i="2"/>
  <c r="B140" i="2"/>
  <c r="AL139" i="2"/>
  <c r="AK139" i="2"/>
  <c r="AJ139" i="2"/>
  <c r="AH139" i="2"/>
  <c r="AG139" i="2"/>
  <c r="AF139" i="2"/>
  <c r="AD139" i="2"/>
  <c r="AC139" i="2"/>
  <c r="AB139" i="2"/>
  <c r="Z139" i="2"/>
  <c r="Y139" i="2"/>
  <c r="X139" i="2"/>
  <c r="V139" i="2"/>
  <c r="U139" i="2"/>
  <c r="T139" i="2"/>
  <c r="R139" i="2"/>
  <c r="Q139" i="2"/>
  <c r="P139" i="2"/>
  <c r="N139" i="2"/>
  <c r="M139" i="2"/>
  <c r="L139" i="2"/>
  <c r="J139" i="2"/>
  <c r="I139" i="2"/>
  <c r="H139" i="2"/>
  <c r="F139" i="2"/>
  <c r="E139" i="2"/>
  <c r="D139" i="2"/>
  <c r="B139" i="2"/>
  <c r="AL128" i="2"/>
  <c r="AK128" i="2"/>
  <c r="AJ128" i="2"/>
  <c r="AH128" i="2"/>
  <c r="AG128" i="2"/>
  <c r="AF128" i="2"/>
  <c r="AD128" i="2"/>
  <c r="AC128" i="2"/>
  <c r="AB128" i="2"/>
  <c r="Z128" i="2"/>
  <c r="Y128" i="2"/>
  <c r="X128" i="2"/>
  <c r="V128" i="2"/>
  <c r="U128" i="2"/>
  <c r="T128" i="2"/>
  <c r="R128" i="2"/>
  <c r="Q128" i="2"/>
  <c r="P128" i="2"/>
  <c r="N128" i="2"/>
  <c r="M128" i="2"/>
  <c r="L128" i="2"/>
  <c r="J128" i="2"/>
  <c r="I128" i="2"/>
  <c r="H128" i="2"/>
  <c r="F128" i="2"/>
  <c r="E128" i="2"/>
  <c r="D128" i="2"/>
  <c r="B128" i="2"/>
  <c r="AL127" i="2"/>
  <c r="AK127" i="2"/>
  <c r="AJ127" i="2"/>
  <c r="AH127" i="2"/>
  <c r="AG127" i="2"/>
  <c r="AF127" i="2"/>
  <c r="AD127" i="2"/>
  <c r="AC127" i="2"/>
  <c r="AB127" i="2"/>
  <c r="Z127" i="2"/>
  <c r="Y127" i="2"/>
  <c r="X127" i="2"/>
  <c r="V127" i="2"/>
  <c r="U127" i="2"/>
  <c r="T127" i="2"/>
  <c r="R127" i="2"/>
  <c r="Q127" i="2"/>
  <c r="P127" i="2"/>
  <c r="N127" i="2"/>
  <c r="M127" i="2"/>
  <c r="L127" i="2"/>
  <c r="J127" i="2"/>
  <c r="I127" i="2"/>
  <c r="H127" i="2"/>
  <c r="F127" i="2"/>
  <c r="E127" i="2"/>
  <c r="D127" i="2"/>
  <c r="B127" i="2"/>
  <c r="AL126" i="2"/>
  <c r="AK126" i="2"/>
  <c r="AJ126" i="2"/>
  <c r="AH126" i="2"/>
  <c r="AG126" i="2"/>
  <c r="AF126" i="2"/>
  <c r="AD126" i="2"/>
  <c r="AC126" i="2"/>
  <c r="AB126" i="2"/>
  <c r="Z126" i="2"/>
  <c r="Y126" i="2"/>
  <c r="X126" i="2"/>
  <c r="V126" i="2"/>
  <c r="U126" i="2"/>
  <c r="T126" i="2"/>
  <c r="R126" i="2"/>
  <c r="Q126" i="2"/>
  <c r="P126" i="2"/>
  <c r="N126" i="2"/>
  <c r="M126" i="2"/>
  <c r="L126" i="2"/>
  <c r="J126" i="2"/>
  <c r="I126" i="2"/>
  <c r="H126" i="2"/>
  <c r="F126" i="2"/>
  <c r="E126" i="2"/>
  <c r="D126" i="2"/>
  <c r="B126" i="2"/>
  <c r="AL115" i="2"/>
  <c r="AK115" i="2"/>
  <c r="AJ115" i="2"/>
  <c r="AH115" i="2"/>
  <c r="AG115" i="2"/>
  <c r="AF115" i="2"/>
  <c r="AD115" i="2"/>
  <c r="AC115" i="2"/>
  <c r="AB115" i="2"/>
  <c r="Z115" i="2"/>
  <c r="Y115" i="2"/>
  <c r="X115" i="2"/>
  <c r="V115" i="2"/>
  <c r="U115" i="2"/>
  <c r="T115" i="2"/>
  <c r="R115" i="2"/>
  <c r="Q115" i="2"/>
  <c r="P115" i="2"/>
  <c r="N115" i="2"/>
  <c r="M115" i="2"/>
  <c r="L115" i="2"/>
  <c r="J115" i="2"/>
  <c r="I115" i="2"/>
  <c r="H115" i="2"/>
  <c r="F115" i="2"/>
  <c r="E115" i="2"/>
  <c r="D115" i="2"/>
  <c r="B115" i="2"/>
  <c r="AL114" i="2"/>
  <c r="AK114" i="2"/>
  <c r="AJ114" i="2"/>
  <c r="AH114" i="2"/>
  <c r="AG114" i="2"/>
  <c r="AF114" i="2"/>
  <c r="AD114" i="2"/>
  <c r="AC114" i="2"/>
  <c r="AB114" i="2"/>
  <c r="Z114" i="2"/>
  <c r="Y114" i="2"/>
  <c r="X114" i="2"/>
  <c r="V114" i="2"/>
  <c r="U114" i="2"/>
  <c r="T114" i="2"/>
  <c r="R114" i="2"/>
  <c r="Q114" i="2"/>
  <c r="P114" i="2"/>
  <c r="N114" i="2"/>
  <c r="M114" i="2"/>
  <c r="L114" i="2"/>
  <c r="J114" i="2"/>
  <c r="I114" i="2"/>
  <c r="H114" i="2"/>
  <c r="F114" i="2"/>
  <c r="E114" i="2"/>
  <c r="D114" i="2"/>
  <c r="B114" i="2"/>
  <c r="AL113" i="2"/>
  <c r="AK113" i="2"/>
  <c r="AJ113" i="2"/>
  <c r="AH113" i="2"/>
  <c r="AG113" i="2"/>
  <c r="AF113" i="2"/>
  <c r="AD113" i="2"/>
  <c r="AC113" i="2"/>
  <c r="AB113" i="2"/>
  <c r="Z113" i="2"/>
  <c r="Y113" i="2"/>
  <c r="X113" i="2"/>
  <c r="V113" i="2"/>
  <c r="U113" i="2"/>
  <c r="T113" i="2"/>
  <c r="R113" i="2"/>
  <c r="Q113" i="2"/>
  <c r="P113" i="2"/>
  <c r="N113" i="2"/>
  <c r="M113" i="2"/>
  <c r="L113" i="2"/>
  <c r="J113" i="2"/>
  <c r="I113" i="2"/>
  <c r="H113" i="2"/>
  <c r="F113" i="2"/>
  <c r="E113" i="2"/>
  <c r="D113" i="2"/>
  <c r="B113" i="2"/>
  <c r="AL102" i="2"/>
  <c r="AK102" i="2"/>
  <c r="AJ102" i="2"/>
  <c r="AH102" i="2"/>
  <c r="AG102" i="2"/>
  <c r="AF102" i="2"/>
  <c r="AD102" i="2"/>
  <c r="AC102" i="2"/>
  <c r="AB102" i="2"/>
  <c r="Z102" i="2"/>
  <c r="Y102" i="2"/>
  <c r="X102" i="2"/>
  <c r="V102" i="2"/>
  <c r="U102" i="2"/>
  <c r="T102" i="2"/>
  <c r="R102" i="2"/>
  <c r="Q102" i="2"/>
  <c r="P102" i="2"/>
  <c r="N102" i="2"/>
  <c r="M102" i="2"/>
  <c r="L102" i="2"/>
  <c r="J102" i="2"/>
  <c r="I102" i="2"/>
  <c r="H102" i="2"/>
  <c r="F102" i="2"/>
  <c r="E102" i="2"/>
  <c r="D102" i="2"/>
  <c r="B102" i="2"/>
  <c r="AL101" i="2"/>
  <c r="AK101" i="2"/>
  <c r="AJ101" i="2"/>
  <c r="AH101" i="2"/>
  <c r="AG101" i="2"/>
  <c r="AF101" i="2"/>
  <c r="AD101" i="2"/>
  <c r="AC101" i="2"/>
  <c r="AB101" i="2"/>
  <c r="Z101" i="2"/>
  <c r="Y101" i="2"/>
  <c r="X101" i="2"/>
  <c r="V101" i="2"/>
  <c r="U101" i="2"/>
  <c r="T101" i="2"/>
  <c r="R101" i="2"/>
  <c r="Q101" i="2"/>
  <c r="P101" i="2"/>
  <c r="N101" i="2"/>
  <c r="M101" i="2"/>
  <c r="L101" i="2"/>
  <c r="J101" i="2"/>
  <c r="I101" i="2"/>
  <c r="H101" i="2"/>
  <c r="F101" i="2"/>
  <c r="E101" i="2"/>
  <c r="D101" i="2"/>
  <c r="B101" i="2"/>
  <c r="AL100" i="2"/>
  <c r="AK100" i="2"/>
  <c r="AJ100" i="2"/>
  <c r="AH100" i="2"/>
  <c r="AG100" i="2"/>
  <c r="AF100" i="2"/>
  <c r="AD100" i="2"/>
  <c r="AC100" i="2"/>
  <c r="AB100" i="2"/>
  <c r="Z100" i="2"/>
  <c r="Y100" i="2"/>
  <c r="X100" i="2"/>
  <c r="V100" i="2"/>
  <c r="U100" i="2"/>
  <c r="T100" i="2"/>
  <c r="R100" i="2"/>
  <c r="Q100" i="2"/>
  <c r="P100" i="2"/>
  <c r="N100" i="2"/>
  <c r="M100" i="2"/>
  <c r="L100" i="2"/>
  <c r="J100" i="2"/>
  <c r="I100" i="2"/>
  <c r="H100" i="2"/>
  <c r="F100" i="2"/>
  <c r="E100" i="2"/>
  <c r="D100" i="2"/>
  <c r="B100" i="2"/>
  <c r="AL89" i="2"/>
  <c r="AK89" i="2"/>
  <c r="AJ89" i="2"/>
  <c r="AH89" i="2"/>
  <c r="AG89" i="2"/>
  <c r="AF89" i="2"/>
  <c r="AD89" i="2"/>
  <c r="AC89" i="2"/>
  <c r="AB89" i="2"/>
  <c r="Z89" i="2"/>
  <c r="Y89" i="2"/>
  <c r="X89" i="2"/>
  <c r="V89" i="2"/>
  <c r="U89" i="2"/>
  <c r="T89" i="2"/>
  <c r="R89" i="2"/>
  <c r="Q89" i="2"/>
  <c r="P89" i="2"/>
  <c r="N89" i="2"/>
  <c r="M89" i="2"/>
  <c r="L89" i="2"/>
  <c r="J89" i="2"/>
  <c r="I89" i="2"/>
  <c r="H89" i="2"/>
  <c r="F89" i="2"/>
  <c r="E89" i="2"/>
  <c r="D89" i="2"/>
  <c r="B89" i="2"/>
  <c r="AL88" i="2"/>
  <c r="AK88" i="2"/>
  <c r="AJ88" i="2"/>
  <c r="AH88" i="2"/>
  <c r="AG88" i="2"/>
  <c r="AF88" i="2"/>
  <c r="AD88" i="2"/>
  <c r="AC88" i="2"/>
  <c r="AB88" i="2"/>
  <c r="Z88" i="2"/>
  <c r="Y88" i="2"/>
  <c r="X88" i="2"/>
  <c r="V88" i="2"/>
  <c r="U88" i="2"/>
  <c r="T88" i="2"/>
  <c r="R88" i="2"/>
  <c r="Q88" i="2"/>
  <c r="P88" i="2"/>
  <c r="N88" i="2"/>
  <c r="M88" i="2"/>
  <c r="L88" i="2"/>
  <c r="J88" i="2"/>
  <c r="I88" i="2"/>
  <c r="H88" i="2"/>
  <c r="F88" i="2"/>
  <c r="E88" i="2"/>
  <c r="D88" i="2"/>
  <c r="B88" i="2"/>
  <c r="AL87" i="2"/>
  <c r="AK87" i="2"/>
  <c r="AJ87" i="2"/>
  <c r="AH87" i="2"/>
  <c r="AG87" i="2"/>
  <c r="AF87" i="2"/>
  <c r="AD87" i="2"/>
  <c r="AC87" i="2"/>
  <c r="AB87" i="2"/>
  <c r="Z87" i="2"/>
  <c r="Y87" i="2"/>
  <c r="X87" i="2"/>
  <c r="V87" i="2"/>
  <c r="U87" i="2"/>
  <c r="T87" i="2"/>
  <c r="R87" i="2"/>
  <c r="Q87" i="2"/>
  <c r="P87" i="2"/>
  <c r="N87" i="2"/>
  <c r="M87" i="2"/>
  <c r="L87" i="2"/>
  <c r="J87" i="2"/>
  <c r="I87" i="2"/>
  <c r="H87" i="2"/>
  <c r="F87" i="2"/>
  <c r="E87" i="2"/>
  <c r="D87" i="2"/>
  <c r="B87" i="2"/>
  <c r="AL76" i="2"/>
  <c r="AK76" i="2"/>
  <c r="AJ76" i="2"/>
  <c r="AH76" i="2"/>
  <c r="AG76" i="2"/>
  <c r="AF76" i="2"/>
  <c r="AD76" i="2"/>
  <c r="AC76" i="2"/>
  <c r="AB76" i="2"/>
  <c r="Z76" i="2"/>
  <c r="Y76" i="2"/>
  <c r="X76" i="2"/>
  <c r="V76" i="2"/>
  <c r="U76" i="2"/>
  <c r="T76" i="2"/>
  <c r="R76" i="2"/>
  <c r="Q76" i="2"/>
  <c r="P76" i="2"/>
  <c r="N76" i="2"/>
  <c r="M76" i="2"/>
  <c r="L76" i="2"/>
  <c r="J76" i="2"/>
  <c r="I76" i="2"/>
  <c r="H76" i="2"/>
  <c r="F76" i="2"/>
  <c r="E76" i="2"/>
  <c r="D76" i="2"/>
  <c r="B76" i="2"/>
  <c r="AL75" i="2"/>
  <c r="AK75" i="2"/>
  <c r="AJ75" i="2"/>
  <c r="AH75" i="2"/>
  <c r="AG75" i="2"/>
  <c r="AF75" i="2"/>
  <c r="AD75" i="2"/>
  <c r="AC75" i="2"/>
  <c r="AB75" i="2"/>
  <c r="Z75" i="2"/>
  <c r="Y75" i="2"/>
  <c r="X75" i="2"/>
  <c r="V75" i="2"/>
  <c r="U75" i="2"/>
  <c r="T75" i="2"/>
  <c r="R75" i="2"/>
  <c r="Q75" i="2"/>
  <c r="P75" i="2"/>
  <c r="N75" i="2"/>
  <c r="M75" i="2"/>
  <c r="L75" i="2"/>
  <c r="J75" i="2"/>
  <c r="I75" i="2"/>
  <c r="H75" i="2"/>
  <c r="F75" i="2"/>
  <c r="E75" i="2"/>
  <c r="D75" i="2"/>
  <c r="B75" i="2"/>
  <c r="AL74" i="2"/>
  <c r="AK74" i="2"/>
  <c r="AJ74" i="2"/>
  <c r="AH74" i="2"/>
  <c r="AG74" i="2"/>
  <c r="AF74" i="2"/>
  <c r="AD74" i="2"/>
  <c r="AC74" i="2"/>
  <c r="AB74" i="2"/>
  <c r="Z74" i="2"/>
  <c r="Y74" i="2"/>
  <c r="X74" i="2"/>
  <c r="V74" i="2"/>
  <c r="U74" i="2"/>
  <c r="T74" i="2"/>
  <c r="R74" i="2"/>
  <c r="Q74" i="2"/>
  <c r="P74" i="2"/>
  <c r="N74" i="2"/>
  <c r="M74" i="2"/>
  <c r="L74" i="2"/>
  <c r="J74" i="2"/>
  <c r="I74" i="2"/>
  <c r="H74" i="2"/>
  <c r="F74" i="2"/>
  <c r="E74" i="2"/>
  <c r="D74" i="2"/>
  <c r="B74" i="2"/>
  <c r="AL63" i="2"/>
  <c r="AK63" i="2"/>
  <c r="AJ63" i="2"/>
  <c r="AH63" i="2"/>
  <c r="AG63" i="2"/>
  <c r="AF63" i="2"/>
  <c r="AD63" i="2"/>
  <c r="AC63" i="2"/>
  <c r="AB63" i="2"/>
  <c r="Z63" i="2"/>
  <c r="Y63" i="2"/>
  <c r="X63" i="2"/>
  <c r="V63" i="2"/>
  <c r="U63" i="2"/>
  <c r="T63" i="2"/>
  <c r="R63" i="2"/>
  <c r="Q63" i="2"/>
  <c r="P63" i="2"/>
  <c r="N63" i="2"/>
  <c r="M63" i="2"/>
  <c r="L63" i="2"/>
  <c r="J63" i="2"/>
  <c r="I63" i="2"/>
  <c r="H63" i="2"/>
  <c r="F63" i="2"/>
  <c r="E63" i="2"/>
  <c r="D63" i="2"/>
  <c r="B63" i="2"/>
  <c r="AL62" i="2"/>
  <c r="AK62" i="2"/>
  <c r="AJ62" i="2"/>
  <c r="AH62" i="2"/>
  <c r="AG62" i="2"/>
  <c r="AF62" i="2"/>
  <c r="AD62" i="2"/>
  <c r="AC62" i="2"/>
  <c r="AB62" i="2"/>
  <c r="Z62" i="2"/>
  <c r="Y62" i="2"/>
  <c r="X62" i="2"/>
  <c r="V62" i="2"/>
  <c r="U62" i="2"/>
  <c r="T62" i="2"/>
  <c r="R62" i="2"/>
  <c r="Q62" i="2"/>
  <c r="P62" i="2"/>
  <c r="N62" i="2"/>
  <c r="M62" i="2"/>
  <c r="L62" i="2"/>
  <c r="J62" i="2"/>
  <c r="I62" i="2"/>
  <c r="H62" i="2"/>
  <c r="F62" i="2"/>
  <c r="E62" i="2"/>
  <c r="D62" i="2"/>
  <c r="B62" i="2"/>
  <c r="AL61" i="2"/>
  <c r="AK61" i="2"/>
  <c r="AJ61" i="2"/>
  <c r="AH61" i="2"/>
  <c r="AG61" i="2"/>
  <c r="AF61" i="2"/>
  <c r="AD61" i="2"/>
  <c r="AC61" i="2"/>
  <c r="AB61" i="2"/>
  <c r="Z61" i="2"/>
  <c r="Y61" i="2"/>
  <c r="X61" i="2"/>
  <c r="V61" i="2"/>
  <c r="U61" i="2"/>
  <c r="T61" i="2"/>
  <c r="R61" i="2"/>
  <c r="Q61" i="2"/>
  <c r="P61" i="2"/>
  <c r="N61" i="2"/>
  <c r="M61" i="2"/>
  <c r="L61" i="2"/>
  <c r="J61" i="2"/>
  <c r="I61" i="2"/>
  <c r="H61" i="2"/>
  <c r="F61" i="2"/>
  <c r="E61" i="2"/>
  <c r="D61" i="2"/>
  <c r="B61" i="2"/>
  <c r="AL50" i="2"/>
  <c r="AK50" i="2"/>
  <c r="AJ50" i="2"/>
  <c r="AH50" i="2"/>
  <c r="AG50" i="2"/>
  <c r="AF50" i="2"/>
  <c r="AD50" i="2"/>
  <c r="AC50" i="2"/>
  <c r="AB50" i="2"/>
  <c r="Z50" i="2"/>
  <c r="Y50" i="2"/>
  <c r="X50" i="2"/>
  <c r="V50" i="2"/>
  <c r="U50" i="2"/>
  <c r="T50" i="2"/>
  <c r="R50" i="2"/>
  <c r="Q50" i="2"/>
  <c r="P50" i="2"/>
  <c r="N50" i="2"/>
  <c r="M50" i="2"/>
  <c r="L50" i="2"/>
  <c r="J50" i="2"/>
  <c r="I50" i="2"/>
  <c r="H50" i="2"/>
  <c r="F50" i="2"/>
  <c r="E50" i="2"/>
  <c r="D50" i="2"/>
  <c r="B50" i="2"/>
  <c r="AL49" i="2"/>
  <c r="AK49" i="2"/>
  <c r="AJ49" i="2"/>
  <c r="AH49" i="2"/>
  <c r="AG49" i="2"/>
  <c r="AF49" i="2"/>
  <c r="AD49" i="2"/>
  <c r="AC49" i="2"/>
  <c r="AB49" i="2"/>
  <c r="Z49" i="2"/>
  <c r="Y49" i="2"/>
  <c r="X49" i="2"/>
  <c r="V49" i="2"/>
  <c r="U49" i="2"/>
  <c r="T49" i="2"/>
  <c r="R49" i="2"/>
  <c r="Q49" i="2"/>
  <c r="P49" i="2"/>
  <c r="N49" i="2"/>
  <c r="M49" i="2"/>
  <c r="L49" i="2"/>
  <c r="J49" i="2"/>
  <c r="I49" i="2"/>
  <c r="H49" i="2"/>
  <c r="F49" i="2"/>
  <c r="E49" i="2"/>
  <c r="D49" i="2"/>
  <c r="B49" i="2"/>
  <c r="AL48" i="2"/>
  <c r="AK48" i="2"/>
  <c r="AJ48" i="2"/>
  <c r="AH48" i="2"/>
  <c r="AG48" i="2"/>
  <c r="AF48" i="2"/>
  <c r="AD48" i="2"/>
  <c r="AC48" i="2"/>
  <c r="AB48" i="2"/>
  <c r="Z48" i="2"/>
  <c r="Y48" i="2"/>
  <c r="X48" i="2"/>
  <c r="V48" i="2"/>
  <c r="U48" i="2"/>
  <c r="T48" i="2"/>
  <c r="R48" i="2"/>
  <c r="Q48" i="2"/>
  <c r="P48" i="2"/>
  <c r="N48" i="2"/>
  <c r="M48" i="2"/>
  <c r="L48" i="2"/>
  <c r="J48" i="2"/>
  <c r="I48" i="2"/>
  <c r="H48" i="2"/>
  <c r="F48" i="2"/>
  <c r="E48" i="2"/>
  <c r="D48" i="2"/>
  <c r="B48" i="2"/>
  <c r="AK35" i="2"/>
  <c r="AJ35" i="2"/>
  <c r="AH35" i="2"/>
  <c r="AG35" i="2"/>
  <c r="AF35" i="2"/>
  <c r="AD35" i="2"/>
  <c r="AC35" i="2"/>
  <c r="AB35" i="2"/>
  <c r="Z35" i="2"/>
  <c r="Y35" i="2"/>
  <c r="X35" i="2"/>
  <c r="V35" i="2"/>
  <c r="U35" i="2"/>
  <c r="T35" i="2"/>
  <c r="R35" i="2"/>
  <c r="Q35" i="2"/>
  <c r="P35" i="2"/>
  <c r="N35" i="2"/>
  <c r="M35" i="2"/>
  <c r="L35" i="2"/>
  <c r="J35" i="2"/>
  <c r="I35" i="2"/>
  <c r="H35" i="2"/>
  <c r="B37" i="2"/>
  <c r="B36" i="2"/>
  <c r="B35" i="2"/>
  <c r="F35" i="2"/>
  <c r="E35" i="2"/>
  <c r="D35" i="2"/>
  <c r="AL37" i="2"/>
  <c r="AL36" i="2"/>
  <c r="AK37" i="2"/>
  <c r="AK36" i="2"/>
  <c r="AJ37" i="2"/>
  <c r="AJ36" i="2"/>
  <c r="AH37" i="2"/>
  <c r="AH36" i="2"/>
  <c r="AG37" i="2"/>
  <c r="AG36" i="2"/>
  <c r="AF37" i="2"/>
  <c r="AF36" i="2"/>
  <c r="AC37" i="2"/>
  <c r="AC36" i="2"/>
  <c r="AB37" i="2"/>
  <c r="AB36" i="2"/>
  <c r="AD37" i="2"/>
  <c r="AD36" i="2"/>
  <c r="Z37" i="2"/>
  <c r="Z36" i="2"/>
  <c r="Y37" i="2"/>
  <c r="Y36" i="2"/>
  <c r="X37" i="2"/>
  <c r="X36" i="2"/>
  <c r="V37" i="2"/>
  <c r="V36" i="2"/>
  <c r="U37" i="2"/>
  <c r="U36" i="2"/>
  <c r="T37" i="2"/>
  <c r="T36" i="2"/>
  <c r="R37" i="2"/>
  <c r="R36" i="2"/>
  <c r="Q37" i="2"/>
  <c r="Q36" i="2"/>
  <c r="P37" i="2"/>
  <c r="P36" i="2"/>
  <c r="N37" i="2"/>
  <c r="N36" i="2"/>
  <c r="M37" i="2"/>
  <c r="M36" i="2"/>
  <c r="L37" i="2"/>
  <c r="L36" i="2"/>
  <c r="J37" i="2"/>
  <c r="J36" i="2"/>
  <c r="H36" i="2"/>
  <c r="I37" i="2"/>
  <c r="I36" i="2"/>
  <c r="H37" i="2"/>
  <c r="F37" i="2"/>
  <c r="E37" i="2"/>
  <c r="D37" i="2"/>
  <c r="F36" i="2"/>
  <c r="E36" i="2"/>
  <c r="D36" i="2"/>
  <c r="AD24" i="2"/>
  <c r="AD23" i="2"/>
  <c r="AC24" i="2"/>
  <c r="AC23" i="2"/>
  <c r="AB24" i="2"/>
  <c r="AB23" i="2"/>
  <c r="AC22" i="2"/>
  <c r="AB22" i="2"/>
  <c r="AD22" i="2"/>
  <c r="Y24" i="2"/>
  <c r="Y23" i="2"/>
  <c r="X24" i="2"/>
  <c r="X23" i="2"/>
  <c r="Y22" i="2"/>
  <c r="X22" i="2"/>
  <c r="Z24" i="2"/>
  <c r="Z23" i="2"/>
  <c r="Z22" i="2"/>
  <c r="T24" i="2"/>
  <c r="T23" i="2"/>
  <c r="U24" i="2"/>
  <c r="U23" i="2"/>
  <c r="V24" i="2"/>
  <c r="V23" i="2"/>
  <c r="P24" i="2"/>
  <c r="P23" i="2"/>
  <c r="Q24" i="2"/>
  <c r="Q23" i="2"/>
  <c r="R24" i="2"/>
  <c r="R23" i="2"/>
  <c r="P22" i="2"/>
  <c r="Q22" i="2"/>
  <c r="T22" i="2"/>
  <c r="U22" i="2"/>
  <c r="V22" i="2"/>
  <c r="L24" i="2"/>
  <c r="L23" i="2"/>
  <c r="L22" i="2"/>
  <c r="M24" i="2"/>
  <c r="M23" i="2"/>
  <c r="M22" i="2"/>
  <c r="N24" i="2"/>
  <c r="N23" i="2"/>
  <c r="H24" i="2"/>
  <c r="H23" i="2"/>
  <c r="H22" i="2"/>
  <c r="I24" i="2"/>
  <c r="I23" i="2"/>
  <c r="I22" i="2"/>
  <c r="J24" i="2"/>
  <c r="J23" i="2"/>
  <c r="R22" i="2"/>
  <c r="J22" i="2"/>
  <c r="N22" i="2"/>
  <c r="F24" i="2"/>
  <c r="F23" i="2"/>
  <c r="F22" i="2"/>
  <c r="D24" i="2"/>
  <c r="D23" i="2"/>
  <c r="D22" i="2"/>
  <c r="E24" i="2"/>
  <c r="E23" i="2"/>
  <c r="E22" i="2"/>
  <c r="B24" i="2"/>
  <c r="B23" i="2"/>
  <c r="B22" i="2"/>
  <c r="AK12" i="2"/>
  <c r="AK11" i="2"/>
  <c r="AK10" i="2"/>
  <c r="AG12" i="2"/>
  <c r="AG11" i="2"/>
  <c r="AG10" i="2"/>
  <c r="AC12" i="2"/>
  <c r="AC11" i="2"/>
  <c r="AC10" i="2"/>
  <c r="Y12" i="2"/>
  <c r="Y11" i="2"/>
  <c r="Y10" i="2"/>
  <c r="U12" i="2"/>
  <c r="U11" i="2"/>
  <c r="U10" i="2"/>
  <c r="Q10" i="2"/>
  <c r="Q12" i="2"/>
  <c r="Q11" i="2"/>
  <c r="M12" i="2"/>
  <c r="M11" i="2"/>
  <c r="M10" i="2"/>
  <c r="I12" i="2"/>
  <c r="I11" i="2"/>
  <c r="I10" i="2"/>
  <c r="E12" i="2"/>
  <c r="E11" i="2"/>
  <c r="E10" i="2"/>
  <c r="AJ12" i="2"/>
  <c r="AJ11" i="2"/>
  <c r="AJ10" i="2"/>
  <c r="AF12" i="2"/>
  <c r="AF11" i="2"/>
  <c r="AF10" i="2"/>
  <c r="AB12" i="2" l="1"/>
  <c r="AB11" i="2"/>
  <c r="AB10" i="2"/>
  <c r="X12" i="2"/>
  <c r="X11" i="2"/>
  <c r="X10" i="2"/>
  <c r="T12" i="2"/>
  <c r="T11" i="2"/>
  <c r="T10" i="2"/>
  <c r="P12" i="2"/>
  <c r="P11" i="2"/>
  <c r="P10" i="2"/>
  <c r="L12" i="2" l="1"/>
  <c r="L11" i="2"/>
  <c r="L10" i="2"/>
  <c r="H12" i="2"/>
  <c r="H11" i="2"/>
  <c r="H10" i="2"/>
  <c r="D12" i="2"/>
  <c r="D11" i="2"/>
  <c r="D10" i="2"/>
  <c r="AL12" i="2"/>
  <c r="AL11" i="2"/>
  <c r="AL10" i="2"/>
  <c r="AH12" i="2"/>
  <c r="AH11" i="2"/>
  <c r="AH10" i="2"/>
  <c r="AD12" i="2"/>
  <c r="AD11" i="2"/>
  <c r="AD10" i="2"/>
  <c r="Z11" i="2"/>
  <c r="Z12" i="2"/>
  <c r="Z10" i="2"/>
  <c r="V11" i="2"/>
  <c r="V12" i="2"/>
  <c r="V10" i="2"/>
  <c r="R12" i="2"/>
  <c r="R11" i="2"/>
  <c r="R10" i="2"/>
  <c r="N12" i="2"/>
  <c r="N11" i="2"/>
  <c r="N10" i="2"/>
  <c r="J12" i="2"/>
  <c r="J11" i="2"/>
  <c r="J10" i="2"/>
  <c r="F12" i="2"/>
  <c r="F10" i="2"/>
  <c r="F11" i="2"/>
  <c r="B10" i="2"/>
  <c r="B12" i="2"/>
  <c r="B11" i="2"/>
</calcChain>
</file>

<file path=xl/sharedStrings.xml><?xml version="1.0" encoding="utf-8"?>
<sst xmlns="http://schemas.openxmlformats.org/spreadsheetml/2006/main" count="583" uniqueCount="27">
  <si>
    <t>Name</t>
  </si>
  <si>
    <t>GAemc</t>
  </si>
  <si>
    <t>GGAemc</t>
  </si>
  <si>
    <t>quality</t>
  </si>
  <si>
    <t xml:space="preserve">time </t>
  </si>
  <si>
    <t>eil76</t>
  </si>
  <si>
    <t>pr76</t>
  </si>
  <si>
    <t>gr96</t>
  </si>
  <si>
    <t>rat99</t>
  </si>
  <si>
    <t>kroA100</t>
  </si>
  <si>
    <t>kroB100</t>
  </si>
  <si>
    <t>kroC100</t>
  </si>
  <si>
    <t>kroD100</t>
  </si>
  <si>
    <t>lin105</t>
  </si>
  <si>
    <t>ch150</t>
  </si>
  <si>
    <t>end</t>
  </si>
  <si>
    <t>begin</t>
  </si>
  <si>
    <t>random</t>
  </si>
  <si>
    <t>pr439</t>
  </si>
  <si>
    <t>*pr439</t>
  </si>
  <si>
    <t>rnd</t>
  </si>
  <si>
    <t>time</t>
  </si>
  <si>
    <t>opt</t>
  </si>
  <si>
    <t>min</t>
  </si>
  <si>
    <t>avrg</t>
  </si>
  <si>
    <t>stdiv</t>
  </si>
  <si>
    <t>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</si>
</sst>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2" fillId="0" borderId="10" xfId="0" applyFont="1" applyBorder="1" applyAlignment="1">
      <alignment horizontal="center"/>
    </xf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5" fillId="0" borderId="0" xfId="0" applyNumberFormat="1" applyFont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0" fillId="0" borderId="0" xfId="0"/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5" xfId="0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10" fontId="11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10" fontId="5" fillId="2" borderId="4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5" xfId="0" applyBorder="1"/>
    <xf numFmtId="0" fontId="5" fillId="0" borderId="2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2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/>
    <xf numFmtId="10" fontId="3" fillId="0" borderId="0" xfId="0" applyNumberFormat="1" applyFont="1" applyBorder="1"/>
    <xf numFmtId="0" fontId="6" fillId="0" borderId="11" xfId="0" applyFont="1" applyBorder="1"/>
    <xf numFmtId="10" fontId="3" fillId="0" borderId="5" xfId="0" applyNumberFormat="1" applyFont="1" applyBorder="1"/>
    <xf numFmtId="0" fontId="12" fillId="0" borderId="8" xfId="0" applyFont="1" applyBorder="1"/>
    <xf numFmtId="0" fontId="8" fillId="0" borderId="10" xfId="0" applyFont="1" applyBorder="1"/>
    <xf numFmtId="10" fontId="3" fillId="0" borderId="4" xfId="0" applyNumberFormat="1" applyFont="1" applyBorder="1"/>
    <xf numFmtId="0" fontId="3" fillId="0" borderId="4" xfId="0" applyFont="1" applyBorder="1"/>
    <xf numFmtId="0" fontId="3" fillId="0" borderId="0" xfId="0" applyFont="1"/>
    <xf numFmtId="0" fontId="3" fillId="0" borderId="0" xfId="0" applyFont="1" applyBorder="1"/>
    <xf numFmtId="164" fontId="14" fillId="0" borderId="0" xfId="0" applyNumberFormat="1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164" fontId="14" fillId="0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"/>
  <sheetViews>
    <sheetView tabSelected="1" workbookViewId="0">
      <selection activeCell="AD20" sqref="AD20"/>
    </sheetView>
  </sheetViews>
  <sheetFormatPr defaultRowHeight="15" x14ac:dyDescent="0.25"/>
  <cols>
    <col min="1" max="1" width="7.42578125" customWidth="1"/>
    <col min="2" max="2" width="6.140625" customWidth="1"/>
    <col min="3" max="3" width="5" customWidth="1"/>
    <col min="4" max="4" width="5.85546875" customWidth="1"/>
    <col min="5" max="6" width="5.42578125" style="38" customWidth="1"/>
    <col min="7" max="7" width="5.7109375" style="38" customWidth="1"/>
    <col min="8" max="8" width="5.85546875" style="38" customWidth="1"/>
    <col min="9" max="9" width="4.5703125" customWidth="1"/>
    <col min="10" max="10" width="5.42578125" customWidth="1"/>
    <col min="11" max="11" width="5.85546875" style="38" customWidth="1"/>
    <col min="12" max="12" width="5.7109375" style="38" customWidth="1"/>
    <col min="13" max="13" width="4.140625" style="38" customWidth="1"/>
    <col min="14" max="14" width="5.7109375" style="38" customWidth="1"/>
    <col min="15" max="15" width="4.7109375" customWidth="1"/>
    <col min="16" max="16" width="5.7109375" customWidth="1"/>
    <col min="17" max="18" width="5.85546875" style="38" customWidth="1"/>
    <col min="19" max="19" width="4.5703125" style="38" customWidth="1"/>
    <col min="20" max="20" width="5.85546875" style="38" customWidth="1"/>
    <col min="21" max="21" width="4.28515625" customWidth="1"/>
    <col min="22" max="22" width="6.140625" customWidth="1"/>
    <col min="23" max="23" width="5.140625" style="38" customWidth="1"/>
    <col min="24" max="24" width="6.5703125" style="38" customWidth="1"/>
    <col min="25" max="25" width="4.5703125" style="38" customWidth="1"/>
    <col min="26" max="26" width="6.28515625" style="38" customWidth="1"/>
    <col min="27" max="27" width="4.28515625" style="2" customWidth="1"/>
    <col min="28" max="28" width="6.5703125" style="2" customWidth="1"/>
    <col min="29" max="29" width="4" style="2" customWidth="1"/>
    <col min="30" max="30" width="5.5703125" style="2" customWidth="1"/>
    <col min="31" max="31" width="4.5703125" style="2" customWidth="1"/>
    <col min="32" max="32" width="6.28515625" style="2" customWidth="1"/>
    <col min="33" max="36" width="5.85546875" style="38" customWidth="1"/>
    <col min="37" max="37" width="4.85546875" customWidth="1"/>
    <col min="38" max="38" width="5.42578125" customWidth="1"/>
    <col min="39" max="42" width="5.42578125" style="38" customWidth="1"/>
    <col min="43" max="43" width="5" customWidth="1"/>
    <col min="44" max="44" width="5.28515625" customWidth="1"/>
    <col min="45" max="48" width="5.28515625" style="38" customWidth="1"/>
    <col min="49" max="49" width="4" customWidth="1"/>
    <col min="50" max="50" width="6.42578125" customWidth="1"/>
    <col min="51" max="54" width="6.42578125" style="38" customWidth="1"/>
    <col min="55" max="55" width="5.5703125" customWidth="1"/>
    <col min="56" max="56" width="6.28515625" customWidth="1"/>
    <col min="57" max="57" width="5.85546875" customWidth="1"/>
    <col min="58" max="58" width="6.28515625" customWidth="1"/>
  </cols>
  <sheetData>
    <row r="1" spans="1:58" x14ac:dyDescent="0.25">
      <c r="A1" s="34" t="s">
        <v>0</v>
      </c>
      <c r="B1" s="35" t="s">
        <v>1</v>
      </c>
      <c r="C1" s="169">
        <v>10</v>
      </c>
      <c r="D1" s="170"/>
      <c r="E1" s="167"/>
      <c r="F1" s="167"/>
      <c r="G1" s="167"/>
      <c r="H1" s="168"/>
      <c r="I1" s="165">
        <v>20</v>
      </c>
      <c r="J1" s="166"/>
      <c r="K1" s="167"/>
      <c r="L1" s="167"/>
      <c r="M1" s="167"/>
      <c r="N1" s="168"/>
      <c r="O1" s="165">
        <v>30</v>
      </c>
      <c r="P1" s="177"/>
      <c r="Q1" s="167"/>
      <c r="R1" s="167"/>
      <c r="S1" s="167"/>
      <c r="T1" s="168"/>
      <c r="U1" s="165">
        <v>40</v>
      </c>
      <c r="V1" s="177"/>
      <c r="W1" s="167"/>
      <c r="X1" s="167"/>
      <c r="Y1" s="167"/>
      <c r="Z1" s="168"/>
      <c r="AA1" s="171">
        <v>50</v>
      </c>
      <c r="AB1" s="173"/>
      <c r="AC1" s="173"/>
      <c r="AD1" s="173"/>
      <c r="AE1" s="173"/>
      <c r="AF1" s="176"/>
      <c r="AG1" s="165"/>
      <c r="AH1" s="167"/>
      <c r="AI1" s="167"/>
      <c r="AJ1" s="167"/>
      <c r="AK1" s="167"/>
      <c r="AL1" s="168"/>
      <c r="AM1" s="165"/>
      <c r="AN1" s="167"/>
      <c r="AO1" s="167"/>
      <c r="AP1" s="167"/>
      <c r="AQ1" s="167"/>
      <c r="AR1" s="168"/>
      <c r="AS1" s="169"/>
      <c r="AT1" s="167"/>
      <c r="AU1" s="167"/>
      <c r="AV1" s="167"/>
      <c r="AW1" s="167"/>
      <c r="AX1" s="168"/>
      <c r="AY1" s="178"/>
      <c r="AZ1" s="167"/>
      <c r="BA1" s="167"/>
      <c r="BB1" s="167"/>
      <c r="BC1" s="167"/>
      <c r="BD1" s="168"/>
      <c r="BE1" s="174"/>
      <c r="BF1" s="175"/>
    </row>
    <row r="2" spans="1:58" s="2" customFormat="1" x14ac:dyDescent="0.25">
      <c r="A2" s="13"/>
      <c r="B2" s="1"/>
      <c r="C2" s="171" t="s">
        <v>17</v>
      </c>
      <c r="D2" s="176"/>
      <c r="E2" s="171" t="s">
        <v>16</v>
      </c>
      <c r="F2" s="172"/>
      <c r="G2" s="173" t="s">
        <v>15</v>
      </c>
      <c r="H2" s="172"/>
      <c r="I2" s="171" t="s">
        <v>17</v>
      </c>
      <c r="J2" s="172"/>
      <c r="K2" s="171" t="s">
        <v>16</v>
      </c>
      <c r="L2" s="172"/>
      <c r="M2" s="173" t="s">
        <v>15</v>
      </c>
      <c r="N2" s="172"/>
      <c r="O2" s="171" t="s">
        <v>17</v>
      </c>
      <c r="P2" s="172"/>
      <c r="Q2" s="171" t="s">
        <v>16</v>
      </c>
      <c r="R2" s="172"/>
      <c r="S2" s="173" t="s">
        <v>15</v>
      </c>
      <c r="T2" s="172"/>
      <c r="U2" s="171" t="s">
        <v>17</v>
      </c>
      <c r="V2" s="172"/>
      <c r="W2" s="171" t="s">
        <v>16</v>
      </c>
      <c r="X2" s="172"/>
      <c r="Y2" s="173" t="s">
        <v>15</v>
      </c>
      <c r="Z2" s="172"/>
      <c r="AA2" s="171" t="s">
        <v>17</v>
      </c>
      <c r="AB2" s="172"/>
      <c r="AC2" s="171" t="s">
        <v>16</v>
      </c>
      <c r="AD2" s="172"/>
      <c r="AE2" s="173" t="s">
        <v>15</v>
      </c>
      <c r="AF2" s="172"/>
      <c r="AG2" s="171"/>
      <c r="AH2" s="172"/>
      <c r="AI2" s="171"/>
      <c r="AJ2" s="172"/>
      <c r="AK2" s="171"/>
      <c r="AL2" s="172"/>
      <c r="AM2" s="171"/>
      <c r="AN2" s="172"/>
      <c r="AO2" s="171"/>
      <c r="AP2" s="172"/>
      <c r="AQ2" s="171"/>
      <c r="AR2" s="172"/>
      <c r="AS2" s="171"/>
      <c r="AT2" s="172"/>
      <c r="AU2" s="171"/>
      <c r="AV2" s="172"/>
      <c r="AW2" s="171"/>
      <c r="AX2" s="172"/>
      <c r="AY2" s="171"/>
      <c r="AZ2" s="172"/>
      <c r="BA2" s="171"/>
      <c r="BB2" s="172"/>
      <c r="BC2" s="171"/>
      <c r="BD2" s="172"/>
      <c r="BE2" s="36"/>
      <c r="BF2" s="37"/>
    </row>
    <row r="3" spans="1:58" x14ac:dyDescent="0.25">
      <c r="A3" s="4"/>
      <c r="B3" s="5" t="s">
        <v>3</v>
      </c>
      <c r="C3" s="6" t="s">
        <v>4</v>
      </c>
      <c r="D3" s="7" t="s">
        <v>3</v>
      </c>
      <c r="E3" s="40" t="s">
        <v>4</v>
      </c>
      <c r="F3" s="43" t="s">
        <v>3</v>
      </c>
      <c r="G3" s="40" t="s">
        <v>4</v>
      </c>
      <c r="H3" s="43" t="s">
        <v>3</v>
      </c>
      <c r="I3" s="40" t="s">
        <v>4</v>
      </c>
      <c r="J3" s="44" t="s">
        <v>3</v>
      </c>
      <c r="K3" s="40" t="s">
        <v>4</v>
      </c>
      <c r="L3" s="43" t="s">
        <v>3</v>
      </c>
      <c r="M3" s="40" t="s">
        <v>4</v>
      </c>
      <c r="N3" s="43" t="s">
        <v>3</v>
      </c>
      <c r="O3" s="4" t="s">
        <v>4</v>
      </c>
      <c r="P3" s="9" t="s">
        <v>3</v>
      </c>
      <c r="Q3" s="40" t="s">
        <v>4</v>
      </c>
      <c r="R3" s="43" t="s">
        <v>3</v>
      </c>
      <c r="S3" s="40" t="s">
        <v>4</v>
      </c>
      <c r="T3" s="43" t="s">
        <v>3</v>
      </c>
      <c r="U3" s="4" t="s">
        <v>4</v>
      </c>
      <c r="V3" s="9" t="s">
        <v>3</v>
      </c>
      <c r="W3" s="40" t="s">
        <v>4</v>
      </c>
      <c r="X3" s="43" t="s">
        <v>3</v>
      </c>
      <c r="Y3" s="40" t="s">
        <v>4</v>
      </c>
      <c r="Z3" s="43" t="s">
        <v>3</v>
      </c>
      <c r="AA3" s="40" t="s">
        <v>4</v>
      </c>
      <c r="AB3" s="43" t="s">
        <v>3</v>
      </c>
      <c r="AC3" s="40" t="s">
        <v>4</v>
      </c>
      <c r="AD3" s="44" t="s">
        <v>3</v>
      </c>
      <c r="AE3" s="43" t="s">
        <v>4</v>
      </c>
      <c r="AF3" s="44" t="s">
        <v>3</v>
      </c>
      <c r="AG3" s="40"/>
      <c r="AH3" s="44"/>
      <c r="AI3" s="40"/>
      <c r="AJ3" s="44"/>
      <c r="AK3" s="8"/>
      <c r="AL3" s="8"/>
      <c r="AM3" s="40"/>
      <c r="AN3" s="44"/>
      <c r="AO3" s="40"/>
      <c r="AP3" s="44"/>
      <c r="AQ3" s="4"/>
      <c r="AR3" s="9"/>
      <c r="AS3" s="40"/>
      <c r="AT3" s="44"/>
      <c r="AU3" s="40"/>
      <c r="AV3" s="44"/>
      <c r="AW3" s="4"/>
      <c r="AX3" s="9"/>
      <c r="AY3" s="40"/>
      <c r="AZ3" s="44"/>
      <c r="BA3" s="40"/>
      <c r="BB3" s="44"/>
      <c r="BC3" s="10"/>
      <c r="BD3" s="3"/>
      <c r="BE3" s="6"/>
      <c r="BF3" s="7"/>
    </row>
    <row r="4" spans="1:58" x14ac:dyDescent="0.25">
      <c r="A4" s="11" t="s">
        <v>5</v>
      </c>
      <c r="B4" s="12">
        <v>6.5600000000000006E-2</v>
      </c>
      <c r="C4" s="20">
        <v>1.2</v>
      </c>
      <c r="D4" s="21">
        <v>2.0199999999999999E-2</v>
      </c>
      <c r="E4" s="20">
        <v>1.2</v>
      </c>
      <c r="F4" s="49">
        <v>1.6500000000000001E-2</v>
      </c>
      <c r="G4" s="20">
        <v>1.2</v>
      </c>
      <c r="H4" s="49">
        <v>9.1999999999999998E-3</v>
      </c>
      <c r="I4" s="22">
        <v>1.5</v>
      </c>
      <c r="J4" s="14">
        <v>1.6500000000000001E-2</v>
      </c>
      <c r="K4" s="93">
        <v>1.5</v>
      </c>
      <c r="L4" s="88">
        <v>5.4999999999999997E-3</v>
      </c>
      <c r="M4" s="93">
        <v>1.5</v>
      </c>
      <c r="N4" s="49">
        <v>5.4999999999999997E-3</v>
      </c>
      <c r="O4" s="13">
        <v>1.8</v>
      </c>
      <c r="P4" s="16">
        <v>1.47E-2</v>
      </c>
      <c r="Q4" s="85">
        <v>1.8</v>
      </c>
      <c r="R4" s="48">
        <v>3.7000000000000002E-3</v>
      </c>
      <c r="S4" s="85">
        <v>1.8</v>
      </c>
      <c r="T4" s="49">
        <v>1.8E-3</v>
      </c>
      <c r="U4" s="23">
        <v>2.2000000000000002</v>
      </c>
      <c r="V4" s="16">
        <v>1.29E-2</v>
      </c>
      <c r="W4" s="94">
        <v>2.2000000000000002</v>
      </c>
      <c r="X4" s="48">
        <v>1.8E-3</v>
      </c>
      <c r="Y4" s="94">
        <v>2.2000000000000002</v>
      </c>
      <c r="Z4" s="49">
        <v>0</v>
      </c>
      <c r="AA4" s="47">
        <v>2.6</v>
      </c>
      <c r="AB4" s="48">
        <v>9.1999999999999998E-3</v>
      </c>
      <c r="AC4" s="85">
        <v>2.6</v>
      </c>
      <c r="AD4" s="49">
        <v>0</v>
      </c>
      <c r="AE4" s="85">
        <v>2.6</v>
      </c>
      <c r="AF4" s="49">
        <v>0</v>
      </c>
      <c r="AG4" s="55"/>
      <c r="AH4" s="49"/>
      <c r="AI4" s="55"/>
      <c r="AJ4" s="49"/>
      <c r="AK4" s="15"/>
      <c r="AL4" s="14"/>
      <c r="AM4" s="55"/>
      <c r="AN4" s="49"/>
      <c r="AO4" s="55"/>
      <c r="AP4" s="49"/>
      <c r="AQ4" s="24"/>
      <c r="AR4" s="16"/>
      <c r="AS4" s="55"/>
      <c r="AT4" s="49"/>
      <c r="AU4" s="55"/>
      <c r="AV4" s="49"/>
      <c r="AW4" s="24"/>
      <c r="AX4" s="16"/>
      <c r="AY4" s="55"/>
      <c r="AZ4" s="49"/>
      <c r="BA4" s="55"/>
      <c r="BB4" s="49"/>
      <c r="BC4" s="25"/>
      <c r="BD4" s="26"/>
      <c r="BE4" s="30"/>
      <c r="BF4" s="31"/>
    </row>
    <row r="5" spans="1:58" x14ac:dyDescent="0.25">
      <c r="A5" s="11" t="s">
        <v>6</v>
      </c>
      <c r="B5" s="12">
        <v>4.1799999999999997E-2</v>
      </c>
      <c r="C5" s="20">
        <v>1.3</v>
      </c>
      <c r="D5" s="68">
        <v>3.3999999999999998E-3</v>
      </c>
      <c r="E5" s="20">
        <v>1.3</v>
      </c>
      <c r="F5" s="49">
        <v>2.0999999999999999E-3</v>
      </c>
      <c r="G5" s="20">
        <v>1.3</v>
      </c>
      <c r="H5" s="49">
        <v>1.8E-3</v>
      </c>
      <c r="I5" s="22">
        <v>1.7</v>
      </c>
      <c r="J5" s="14">
        <v>1.8E-3</v>
      </c>
      <c r="K5" s="93">
        <v>1.7</v>
      </c>
      <c r="L5" s="88">
        <v>1.1000000000000001E-3</v>
      </c>
      <c r="M5" s="93">
        <v>1.7</v>
      </c>
      <c r="N5" s="76">
        <v>4.0000000000000002E-4</v>
      </c>
      <c r="O5" s="13">
        <v>2.1</v>
      </c>
      <c r="P5" s="16">
        <v>1.4E-3</v>
      </c>
      <c r="Q5" s="85">
        <v>2.1</v>
      </c>
      <c r="R5" s="48">
        <v>2.0000000000000001E-4</v>
      </c>
      <c r="S5" s="85">
        <v>2.1</v>
      </c>
      <c r="T5" s="68">
        <v>0</v>
      </c>
      <c r="U5" s="23">
        <v>2.4</v>
      </c>
      <c r="V5" s="16">
        <v>1.2999999999999999E-3</v>
      </c>
      <c r="W5" s="94">
        <v>2.4</v>
      </c>
      <c r="X5" s="48">
        <v>0</v>
      </c>
      <c r="Y5" s="94">
        <v>2.4</v>
      </c>
      <c r="Z5" s="64">
        <v>0</v>
      </c>
      <c r="AA5" s="87">
        <v>2.7</v>
      </c>
      <c r="AB5" s="48">
        <v>1E-3</v>
      </c>
      <c r="AC5" s="94">
        <v>2.7</v>
      </c>
      <c r="AD5" s="88">
        <v>0</v>
      </c>
      <c r="AE5" s="87">
        <v>2.7</v>
      </c>
      <c r="AF5" s="49">
        <v>0</v>
      </c>
      <c r="AG5" s="55"/>
      <c r="AH5" s="49"/>
      <c r="AI5" s="55"/>
      <c r="AJ5" s="49"/>
      <c r="AK5" s="15"/>
      <c r="AL5" s="14"/>
      <c r="AM5" s="55"/>
      <c r="AN5" s="49"/>
      <c r="AO5" s="55"/>
      <c r="AP5" s="49"/>
      <c r="AQ5" s="24"/>
      <c r="AR5" s="16"/>
      <c r="AS5" s="55"/>
      <c r="AT5" s="49"/>
      <c r="AU5" s="55"/>
      <c r="AV5" s="49"/>
      <c r="AW5" s="24"/>
      <c r="AX5" s="16"/>
      <c r="AY5" s="55"/>
      <c r="AZ5" s="49"/>
      <c r="BA5" s="55"/>
      <c r="BB5" s="49"/>
      <c r="BC5" s="25"/>
      <c r="BD5" s="26"/>
      <c r="BE5" s="30"/>
      <c r="BF5" s="31"/>
    </row>
    <row r="6" spans="1:58" x14ac:dyDescent="0.25">
      <c r="A6" s="11" t="s">
        <v>7</v>
      </c>
      <c r="B6" s="12">
        <v>4.9799999999999997E-2</v>
      </c>
      <c r="C6" s="20">
        <v>2.2999999999999998</v>
      </c>
      <c r="D6" s="21">
        <v>1.37E-2</v>
      </c>
      <c r="E6" s="20">
        <v>2.2999999999999998</v>
      </c>
      <c r="F6" s="49">
        <v>5.8999999999999999E-3</v>
      </c>
      <c r="G6" s="20">
        <v>2.2999999999999998</v>
      </c>
      <c r="H6" s="49">
        <v>5.8999999999999999E-3</v>
      </c>
      <c r="I6" s="22">
        <v>2.9</v>
      </c>
      <c r="J6" s="14">
        <v>1.17E-2</v>
      </c>
      <c r="K6" s="93">
        <v>2.9</v>
      </c>
      <c r="L6" s="88">
        <v>3.8999999999999998E-3</v>
      </c>
      <c r="M6" s="93">
        <v>2.9</v>
      </c>
      <c r="N6" s="49">
        <v>3.8999999999999998E-3</v>
      </c>
      <c r="O6" s="13">
        <v>3.6</v>
      </c>
      <c r="P6" s="16">
        <v>7.7999999999999996E-3</v>
      </c>
      <c r="Q6" s="85">
        <v>3.6</v>
      </c>
      <c r="R6" s="48">
        <v>3.8999999999999998E-3</v>
      </c>
      <c r="S6" s="85">
        <v>3.6</v>
      </c>
      <c r="T6" s="49">
        <v>3.8999999999999998E-3</v>
      </c>
      <c r="U6" s="23">
        <v>4.2</v>
      </c>
      <c r="V6" s="16">
        <v>5.8999999999999999E-3</v>
      </c>
      <c r="W6" s="94">
        <v>4.2</v>
      </c>
      <c r="X6" s="48">
        <v>3.8999999999999998E-3</v>
      </c>
      <c r="Y6" s="94">
        <v>4.2</v>
      </c>
      <c r="Z6" s="49">
        <v>3.8999999999999998E-3</v>
      </c>
      <c r="AA6" s="47">
        <v>4.9000000000000004</v>
      </c>
      <c r="AB6" s="48">
        <v>5.8999999999999999E-3</v>
      </c>
      <c r="AC6" s="85">
        <v>4.9000000000000004</v>
      </c>
      <c r="AD6" s="49">
        <v>3.8999999999999998E-3</v>
      </c>
      <c r="AE6" s="85">
        <v>4.9000000000000004</v>
      </c>
      <c r="AF6" s="49">
        <v>3.8999999999999998E-3</v>
      </c>
      <c r="AG6" s="55"/>
      <c r="AH6" s="49"/>
      <c r="AI6" s="55"/>
      <c r="AJ6" s="49"/>
      <c r="AK6" s="15"/>
      <c r="AL6" s="14"/>
      <c r="AM6" s="55"/>
      <c r="AN6" s="49"/>
      <c r="AO6" s="55"/>
      <c r="AP6" s="49"/>
      <c r="AQ6" s="24"/>
      <c r="AR6" s="16"/>
      <c r="AS6" s="55"/>
      <c r="AT6" s="49"/>
      <c r="AU6" s="55"/>
      <c r="AV6" s="49"/>
      <c r="AW6" s="24"/>
      <c r="AX6" s="16"/>
      <c r="AY6" s="55"/>
      <c r="AZ6" s="49"/>
      <c r="BA6" s="55"/>
      <c r="BB6" s="49"/>
      <c r="BC6" s="25"/>
      <c r="BD6" s="26"/>
      <c r="BE6" s="30"/>
      <c r="BF6" s="31"/>
    </row>
    <row r="7" spans="1:58" x14ac:dyDescent="0.25">
      <c r="A7" s="11" t="s">
        <v>8</v>
      </c>
      <c r="B7" s="12">
        <v>5.3100000000000001E-2</v>
      </c>
      <c r="C7" s="20">
        <v>2.6</v>
      </c>
      <c r="D7" s="21">
        <v>2.2100000000000002E-2</v>
      </c>
      <c r="E7" s="20">
        <v>2.6</v>
      </c>
      <c r="F7" s="49">
        <v>1.3899999999999999E-2</v>
      </c>
      <c r="G7" s="20">
        <v>2.6</v>
      </c>
      <c r="H7" s="49">
        <v>1.0699999999999999E-2</v>
      </c>
      <c r="I7" s="22">
        <v>3.3</v>
      </c>
      <c r="J7" s="14">
        <v>1.9699999999999999E-2</v>
      </c>
      <c r="K7" s="93">
        <v>3.3</v>
      </c>
      <c r="L7" s="88">
        <v>5.7000000000000002E-3</v>
      </c>
      <c r="M7" s="93">
        <v>3.3</v>
      </c>
      <c r="N7" s="49">
        <v>4.8999999999999998E-3</v>
      </c>
      <c r="O7" s="13">
        <v>4.0999999999999996</v>
      </c>
      <c r="P7" s="16">
        <v>1.72E-2</v>
      </c>
      <c r="Q7" s="85">
        <v>4.0999999999999996</v>
      </c>
      <c r="R7" s="48">
        <v>4.8999999999999998E-3</v>
      </c>
      <c r="S7" s="85">
        <v>4.0999999999999996</v>
      </c>
      <c r="T7" s="49">
        <v>4.1000000000000003E-3</v>
      </c>
      <c r="U7" s="23">
        <v>5.2</v>
      </c>
      <c r="V7" s="16">
        <v>1.3100000000000001E-2</v>
      </c>
      <c r="W7" s="94">
        <v>5.2</v>
      </c>
      <c r="X7" s="48">
        <v>3.3E-3</v>
      </c>
      <c r="Y7" s="94">
        <v>5.2</v>
      </c>
      <c r="Z7" s="49">
        <v>3.3E-3</v>
      </c>
      <c r="AA7" s="47">
        <v>6.3</v>
      </c>
      <c r="AB7" s="48">
        <v>3.3E-3</v>
      </c>
      <c r="AC7" s="85">
        <v>6.3</v>
      </c>
      <c r="AD7" s="49">
        <v>2.5000000000000001E-3</v>
      </c>
      <c r="AE7" s="85">
        <v>6.3</v>
      </c>
      <c r="AF7" s="49">
        <v>2.5000000000000001E-3</v>
      </c>
      <c r="AG7" s="55"/>
      <c r="AH7" s="49"/>
      <c r="AI7" s="55"/>
      <c r="AJ7" s="49"/>
      <c r="AK7" s="15"/>
      <c r="AL7" s="14"/>
      <c r="AM7" s="55"/>
      <c r="AN7" s="49"/>
      <c r="AO7" s="55"/>
      <c r="AP7" s="49"/>
      <c r="AQ7" s="24"/>
      <c r="AR7" s="16"/>
      <c r="AS7" s="55"/>
      <c r="AT7" s="49"/>
      <c r="AU7" s="55"/>
      <c r="AV7" s="49"/>
      <c r="AW7" s="24"/>
      <c r="AX7" s="16"/>
      <c r="AY7" s="55"/>
      <c r="AZ7" s="49"/>
      <c r="BA7" s="55"/>
      <c r="BB7" s="49"/>
      <c r="BC7" s="25"/>
      <c r="BD7" s="26"/>
      <c r="BE7" s="30"/>
      <c r="BF7" s="31"/>
    </row>
    <row r="8" spans="1:58" x14ac:dyDescent="0.25">
      <c r="A8" s="11" t="s">
        <v>9</v>
      </c>
      <c r="B8" s="12">
        <v>5.1200000000000002E-2</v>
      </c>
      <c r="C8" s="20">
        <v>0.9</v>
      </c>
      <c r="D8" s="21">
        <v>8.8000000000000005E-3</v>
      </c>
      <c r="E8" s="20">
        <v>0.9</v>
      </c>
      <c r="F8" s="49">
        <v>3.5999999999999999E-3</v>
      </c>
      <c r="G8" s="20">
        <v>0.9</v>
      </c>
      <c r="H8" s="49">
        <v>1.1999999999999999E-3</v>
      </c>
      <c r="I8" s="22">
        <v>1.2</v>
      </c>
      <c r="J8" s="14">
        <v>4.5999999999999999E-3</v>
      </c>
      <c r="K8" s="93">
        <v>1.2</v>
      </c>
      <c r="L8" s="88">
        <v>4.0000000000000002E-4</v>
      </c>
      <c r="M8" s="93">
        <v>1.2</v>
      </c>
      <c r="N8" s="49">
        <v>1E-4</v>
      </c>
      <c r="O8" s="13">
        <v>1.5</v>
      </c>
      <c r="P8" s="16">
        <v>8.0000000000000004E-4</v>
      </c>
      <c r="Q8" s="85">
        <v>1.5</v>
      </c>
      <c r="R8" s="48">
        <v>4.0000000000000002E-4</v>
      </c>
      <c r="S8" s="85">
        <v>1.5</v>
      </c>
      <c r="T8" s="49">
        <v>1E-4</v>
      </c>
      <c r="U8" s="23">
        <v>1.8</v>
      </c>
      <c r="V8" s="16">
        <v>5.0000000000000001E-4</v>
      </c>
      <c r="W8" s="94">
        <v>1.8</v>
      </c>
      <c r="X8" s="48">
        <v>0</v>
      </c>
      <c r="Y8" s="94">
        <v>1.8</v>
      </c>
      <c r="Z8" s="49">
        <v>0</v>
      </c>
      <c r="AA8" s="47">
        <v>2.1</v>
      </c>
      <c r="AB8" s="48">
        <v>4.0000000000000002E-4</v>
      </c>
      <c r="AC8" s="85">
        <v>2.1</v>
      </c>
      <c r="AD8" s="49">
        <v>0</v>
      </c>
      <c r="AE8" s="85">
        <v>2.1</v>
      </c>
      <c r="AF8" s="49">
        <v>0</v>
      </c>
      <c r="AG8" s="55"/>
      <c r="AH8" s="49"/>
      <c r="AI8" s="55"/>
      <c r="AJ8" s="49"/>
      <c r="AK8" s="15"/>
      <c r="AL8" s="14"/>
      <c r="AM8" s="55"/>
      <c r="AN8" s="49"/>
      <c r="AO8" s="55"/>
      <c r="AP8" s="49"/>
      <c r="AQ8" s="24"/>
      <c r="AR8" s="16"/>
      <c r="AS8" s="55"/>
      <c r="AT8" s="49"/>
      <c r="AU8" s="55"/>
      <c r="AV8" s="49"/>
      <c r="AW8" s="24"/>
      <c r="AX8" s="16"/>
      <c r="AY8" s="55"/>
      <c r="AZ8" s="49"/>
      <c r="BA8" s="55"/>
      <c r="BB8" s="49"/>
      <c r="BC8" s="25"/>
      <c r="BD8" s="26"/>
      <c r="BE8" s="30"/>
      <c r="BF8" s="31"/>
    </row>
    <row r="9" spans="1:58" x14ac:dyDescent="0.25">
      <c r="A9" s="11" t="s">
        <v>10</v>
      </c>
      <c r="B9" s="12">
        <v>6.1400000000000003E-2</v>
      </c>
      <c r="C9" s="20">
        <v>1.3</v>
      </c>
      <c r="D9" s="21">
        <v>8.8999999999999999E-3</v>
      </c>
      <c r="E9" s="20">
        <v>1.3</v>
      </c>
      <c r="F9" s="49">
        <v>6.7999999999999996E-3</v>
      </c>
      <c r="G9" s="20">
        <v>1.3</v>
      </c>
      <c r="H9" s="49">
        <v>4.5999999999999999E-3</v>
      </c>
      <c r="I9" s="22">
        <v>1.8</v>
      </c>
      <c r="J9" s="14">
        <v>8.0999999999999996E-3</v>
      </c>
      <c r="K9" s="93">
        <v>1.8</v>
      </c>
      <c r="L9" s="88">
        <v>5.1000000000000004E-3</v>
      </c>
      <c r="M9" s="93">
        <v>1.8</v>
      </c>
      <c r="N9" s="49">
        <v>3.2000000000000002E-3</v>
      </c>
      <c r="O9" s="13">
        <v>2.2999999999999998</v>
      </c>
      <c r="P9" s="16">
        <v>5.1999999999999998E-3</v>
      </c>
      <c r="Q9" s="85">
        <v>2.2999999999999998</v>
      </c>
      <c r="R9" s="48">
        <v>4.7000000000000002E-3</v>
      </c>
      <c r="S9" s="85">
        <v>2.2999999999999998</v>
      </c>
      <c r="T9" s="49">
        <v>1.6999999999999999E-3</v>
      </c>
      <c r="U9" s="23">
        <v>2.8</v>
      </c>
      <c r="V9" s="16">
        <v>3.5000000000000001E-3</v>
      </c>
      <c r="W9" s="94">
        <v>2.8</v>
      </c>
      <c r="X9" s="48">
        <v>1.8E-3</v>
      </c>
      <c r="Y9" s="94">
        <v>2.8</v>
      </c>
      <c r="Z9" s="49">
        <v>1.6999999999999999E-3</v>
      </c>
      <c r="AA9" s="47">
        <v>3.3</v>
      </c>
      <c r="AB9" s="48">
        <v>5.3E-3</v>
      </c>
      <c r="AC9" s="85">
        <v>3.3</v>
      </c>
      <c r="AD9" s="49">
        <v>3.0000000000000001E-3</v>
      </c>
      <c r="AE9" s="85">
        <v>3.3</v>
      </c>
      <c r="AF9" s="49">
        <v>1.6999999999999999E-3</v>
      </c>
      <c r="AG9" s="55"/>
      <c r="AH9" s="49"/>
      <c r="AI9" s="55"/>
      <c r="AJ9" s="49"/>
      <c r="AK9" s="15"/>
      <c r="AL9" s="14"/>
      <c r="AM9" s="55"/>
      <c r="AN9" s="49"/>
      <c r="AO9" s="55"/>
      <c r="AP9" s="49"/>
      <c r="AQ9" s="24"/>
      <c r="AR9" s="16"/>
      <c r="AS9" s="55"/>
      <c r="AT9" s="49"/>
      <c r="AU9" s="55"/>
      <c r="AV9" s="49"/>
      <c r="AW9" s="24"/>
      <c r="AX9" s="16"/>
      <c r="AY9" s="55"/>
      <c r="AZ9" s="49"/>
      <c r="BA9" s="55"/>
      <c r="BB9" s="49"/>
      <c r="BC9" s="25"/>
      <c r="BD9" s="26"/>
      <c r="BE9" s="30"/>
      <c r="BF9" s="31"/>
    </row>
    <row r="10" spans="1:58" x14ac:dyDescent="0.25">
      <c r="A10" s="11" t="s">
        <v>11</v>
      </c>
      <c r="B10" s="12">
        <v>4.87E-2</v>
      </c>
      <c r="C10" s="20">
        <v>1.2</v>
      </c>
      <c r="D10" s="21">
        <v>2.1499999999999998E-2</v>
      </c>
      <c r="E10" s="20">
        <v>1.2</v>
      </c>
      <c r="F10" s="49">
        <v>8.8000000000000005E-3</v>
      </c>
      <c r="G10" s="20">
        <v>1.2</v>
      </c>
      <c r="H10" s="49">
        <v>8.3999999999999995E-3</v>
      </c>
      <c r="I10" s="22">
        <v>1.6</v>
      </c>
      <c r="J10" s="14">
        <v>1.04E-2</v>
      </c>
      <c r="K10" s="93">
        <v>1.6</v>
      </c>
      <c r="L10" s="88">
        <v>7.4999999999999997E-3</v>
      </c>
      <c r="M10" s="93">
        <v>1.6</v>
      </c>
      <c r="N10" s="49">
        <v>7.0000000000000001E-3</v>
      </c>
      <c r="O10" s="13">
        <v>2.1</v>
      </c>
      <c r="P10" s="16">
        <v>7.6E-3</v>
      </c>
      <c r="Q10" s="85">
        <v>2.1</v>
      </c>
      <c r="R10" s="48">
        <v>5.4000000000000003E-3</v>
      </c>
      <c r="S10" s="85">
        <v>2.1</v>
      </c>
      <c r="T10" s="49">
        <v>3.5999999999999999E-3</v>
      </c>
      <c r="U10" s="23">
        <v>2.5</v>
      </c>
      <c r="V10" s="16">
        <v>6.7999999999999996E-3</v>
      </c>
      <c r="W10" s="94">
        <v>2.5</v>
      </c>
      <c r="X10" s="48">
        <v>1.8E-3</v>
      </c>
      <c r="Y10" s="94">
        <v>2.5</v>
      </c>
      <c r="Z10" s="49">
        <v>2.7000000000000001E-3</v>
      </c>
      <c r="AA10" s="47">
        <v>2.9</v>
      </c>
      <c r="AB10" s="48">
        <v>5.4000000000000003E-3</v>
      </c>
      <c r="AC10" s="85">
        <v>2.9</v>
      </c>
      <c r="AD10" s="49">
        <v>1.8E-3</v>
      </c>
      <c r="AE10" s="85">
        <v>2.9</v>
      </c>
      <c r="AF10" s="49">
        <v>1.8E-3</v>
      </c>
      <c r="AG10" s="55"/>
      <c r="AH10" s="49"/>
      <c r="AI10" s="55"/>
      <c r="AJ10" s="49"/>
      <c r="AK10" s="15"/>
      <c r="AL10" s="14"/>
      <c r="AM10" s="55"/>
      <c r="AN10" s="49"/>
      <c r="AO10" s="55"/>
      <c r="AP10" s="49"/>
      <c r="AQ10" s="24"/>
      <c r="AR10" s="16"/>
      <c r="AS10" s="55"/>
      <c r="AT10" s="49"/>
      <c r="AU10" s="55"/>
      <c r="AV10" s="49"/>
      <c r="AW10" s="24"/>
      <c r="AX10" s="16"/>
      <c r="AY10" s="55"/>
      <c r="AZ10" s="49"/>
      <c r="BA10" s="55"/>
      <c r="BB10" s="49"/>
      <c r="BC10" s="25"/>
      <c r="BD10" s="26"/>
      <c r="BE10" s="30"/>
      <c r="BF10" s="31"/>
    </row>
    <row r="11" spans="1:58" x14ac:dyDescent="0.25">
      <c r="A11" s="11" t="s">
        <v>12</v>
      </c>
      <c r="B11" s="12">
        <v>5.0700000000000002E-2</v>
      </c>
      <c r="C11" s="20">
        <v>1.3</v>
      </c>
      <c r="D11" s="21">
        <v>1.8100000000000002E-2</v>
      </c>
      <c r="E11" s="20">
        <v>1.3</v>
      </c>
      <c r="F11" s="49">
        <v>1.6199999999999999E-2</v>
      </c>
      <c r="G11" s="20">
        <v>1.3</v>
      </c>
      <c r="H11" s="49">
        <v>1.5699999999999999E-2</v>
      </c>
      <c r="I11" s="22">
        <v>1.8</v>
      </c>
      <c r="J11" s="14">
        <v>1.2E-2</v>
      </c>
      <c r="K11" s="93">
        <v>1.8</v>
      </c>
      <c r="L11" s="88">
        <v>9.7000000000000003E-3</v>
      </c>
      <c r="M11" s="93">
        <v>1.8</v>
      </c>
      <c r="N11" s="71">
        <v>9.7000000000000003E-3</v>
      </c>
      <c r="O11" s="13">
        <v>2.2999999999999998</v>
      </c>
      <c r="P11" s="16">
        <v>1.1599999999999999E-2</v>
      </c>
      <c r="Q11" s="85">
        <v>2.2999999999999998</v>
      </c>
      <c r="R11" s="48">
        <v>9.4000000000000004E-3</v>
      </c>
      <c r="S11" s="85">
        <v>2.2999999999999998</v>
      </c>
      <c r="T11" s="67">
        <v>7.6E-3</v>
      </c>
      <c r="U11" s="23">
        <v>2.8</v>
      </c>
      <c r="V11" s="16">
        <v>9.7000000000000003E-3</v>
      </c>
      <c r="W11" s="94">
        <v>2.8</v>
      </c>
      <c r="X11" s="48">
        <v>6.4999999999999997E-3</v>
      </c>
      <c r="Y11" s="94">
        <v>2.8</v>
      </c>
      <c r="Z11" s="63">
        <v>4.0000000000000001E-3</v>
      </c>
      <c r="AA11" s="47">
        <v>3.3</v>
      </c>
      <c r="AB11" s="48">
        <v>6.4999999999999997E-3</v>
      </c>
      <c r="AC11" s="85">
        <v>3.3</v>
      </c>
      <c r="AD11" s="49">
        <v>4.4999999999999997E-3</v>
      </c>
      <c r="AE11" s="85">
        <v>3.3</v>
      </c>
      <c r="AF11" s="49">
        <v>3.3999999999999998E-3</v>
      </c>
      <c r="AG11" s="55"/>
      <c r="AH11" s="49"/>
      <c r="AI11" s="55"/>
      <c r="AJ11" s="49"/>
      <c r="AK11" s="15"/>
      <c r="AL11" s="14"/>
      <c r="AM11" s="55"/>
      <c r="AN11" s="49"/>
      <c r="AO11" s="55"/>
      <c r="AP11" s="49"/>
      <c r="AQ11" s="24"/>
      <c r="AR11" s="16"/>
      <c r="AS11" s="55"/>
      <c r="AT11" s="49"/>
      <c r="AU11" s="55"/>
      <c r="AV11" s="49"/>
      <c r="AW11" s="24"/>
      <c r="AX11" s="16"/>
      <c r="AY11" s="55"/>
      <c r="AZ11" s="49"/>
      <c r="BA11" s="55"/>
      <c r="BB11" s="49"/>
      <c r="BC11" s="25"/>
      <c r="BD11" s="26"/>
      <c r="BE11" s="30"/>
      <c r="BF11" s="31"/>
    </row>
    <row r="12" spans="1:58" x14ac:dyDescent="0.25">
      <c r="A12" s="11" t="s">
        <v>13</v>
      </c>
      <c r="B12" s="12">
        <v>6.7199999999999996E-2</v>
      </c>
      <c r="C12" s="20">
        <v>0.9</v>
      </c>
      <c r="D12" s="21">
        <v>1.14E-2</v>
      </c>
      <c r="E12" s="20">
        <v>0.9</v>
      </c>
      <c r="F12" s="49">
        <v>9.9000000000000008E-3</v>
      </c>
      <c r="G12" s="20">
        <v>0.9</v>
      </c>
      <c r="H12" s="49">
        <v>9.1999999999999998E-3</v>
      </c>
      <c r="I12" s="22">
        <v>1.4</v>
      </c>
      <c r="J12" s="14">
        <v>6.1000000000000004E-3</v>
      </c>
      <c r="K12" s="93">
        <v>1.4</v>
      </c>
      <c r="L12" s="88">
        <v>4.3E-3</v>
      </c>
      <c r="M12" s="93">
        <v>1.4</v>
      </c>
      <c r="N12" s="70">
        <v>4.1999999999999997E-3</v>
      </c>
      <c r="O12" s="13">
        <v>1.8</v>
      </c>
      <c r="P12" s="16">
        <v>5.8999999999999999E-3</v>
      </c>
      <c r="Q12" s="85">
        <v>1.8</v>
      </c>
      <c r="R12" s="48">
        <v>1.9E-3</v>
      </c>
      <c r="S12" s="85">
        <v>1.8</v>
      </c>
      <c r="T12" s="66">
        <v>2.7000000000000001E-3</v>
      </c>
      <c r="U12" s="23">
        <v>2.2000000000000002</v>
      </c>
      <c r="V12" s="16">
        <v>5.7999999999999996E-3</v>
      </c>
      <c r="W12" s="94">
        <v>2.2000000000000002</v>
      </c>
      <c r="X12" s="68">
        <v>2.7000000000000001E-3</v>
      </c>
      <c r="Y12" s="94">
        <v>2.2000000000000002</v>
      </c>
      <c r="Z12" s="62">
        <v>2.7000000000000001E-3</v>
      </c>
      <c r="AA12" s="47">
        <v>2.6</v>
      </c>
      <c r="AB12" s="48">
        <v>2.5999999999999999E-3</v>
      </c>
      <c r="AC12" s="85">
        <v>2.6</v>
      </c>
      <c r="AD12" s="49">
        <v>1.9E-3</v>
      </c>
      <c r="AE12" s="85">
        <v>2.6</v>
      </c>
      <c r="AF12" s="49">
        <v>1.9E-3</v>
      </c>
      <c r="AG12" s="55"/>
      <c r="AH12" s="49"/>
      <c r="AI12" s="55"/>
      <c r="AJ12" s="49"/>
      <c r="AK12" s="15"/>
      <c r="AL12" s="14"/>
      <c r="AM12" s="55"/>
      <c r="AN12" s="49"/>
      <c r="AO12" s="55"/>
      <c r="AP12" s="49"/>
      <c r="AQ12" s="24"/>
      <c r="AR12" s="16"/>
      <c r="AS12" s="55"/>
      <c r="AT12" s="49"/>
      <c r="AU12" s="55"/>
      <c r="AV12" s="49"/>
      <c r="AW12" s="24"/>
      <c r="AX12" s="16"/>
      <c r="AY12" s="55"/>
      <c r="AZ12" s="49"/>
      <c r="BA12" s="55"/>
      <c r="BB12" s="49"/>
      <c r="BC12" s="25"/>
      <c r="BD12" s="26"/>
      <c r="BE12" s="30"/>
      <c r="BF12" s="31"/>
    </row>
    <row r="13" spans="1:58" x14ac:dyDescent="0.25">
      <c r="A13" s="82" t="s">
        <v>14</v>
      </c>
      <c r="B13" s="83">
        <v>7.22E-2</v>
      </c>
      <c r="C13" s="107">
        <v>6.2</v>
      </c>
      <c r="D13" s="108">
        <v>2.4799999999999999E-2</v>
      </c>
      <c r="E13" s="107">
        <v>6.2</v>
      </c>
      <c r="F13" s="88">
        <v>2.24E-2</v>
      </c>
      <c r="G13" s="107">
        <v>6.2</v>
      </c>
      <c r="H13" s="88">
        <v>1.9E-2</v>
      </c>
      <c r="I13" s="93">
        <v>6.9</v>
      </c>
      <c r="J13" s="86">
        <v>1.6400000000000001E-2</v>
      </c>
      <c r="K13" s="93">
        <v>6.9</v>
      </c>
      <c r="L13" s="88">
        <v>1.55E-2</v>
      </c>
      <c r="M13" s="93">
        <v>6.9</v>
      </c>
      <c r="N13" s="69">
        <v>1.52E-2</v>
      </c>
      <c r="O13" s="85">
        <v>7.8</v>
      </c>
      <c r="P13" s="88">
        <v>1.55E-2</v>
      </c>
      <c r="Q13" s="85">
        <v>7.8</v>
      </c>
      <c r="R13" s="86">
        <v>1.2699999999999999E-2</v>
      </c>
      <c r="S13" s="85">
        <v>7.8</v>
      </c>
      <c r="T13" s="65">
        <v>1.2699999999999999E-2</v>
      </c>
      <c r="U13" s="94">
        <v>8.6999999999999993</v>
      </c>
      <c r="V13" s="88">
        <v>1.3299999999999999E-2</v>
      </c>
      <c r="W13" s="94">
        <v>8.6999999999999993</v>
      </c>
      <c r="X13" s="86">
        <v>1.21E-2</v>
      </c>
      <c r="Y13" s="94">
        <v>8.6999999999999993</v>
      </c>
      <c r="Z13" s="61">
        <v>1.06E-2</v>
      </c>
      <c r="AA13" s="85">
        <v>9.6</v>
      </c>
      <c r="AB13" s="86">
        <v>1.04E-2</v>
      </c>
      <c r="AC13" s="85">
        <v>9.6</v>
      </c>
      <c r="AD13" s="88">
        <v>8.8999999999999999E-3</v>
      </c>
      <c r="AE13" s="85">
        <v>9.6</v>
      </c>
      <c r="AF13" s="88">
        <v>7.7000000000000002E-3</v>
      </c>
      <c r="AG13" s="56"/>
      <c r="AH13" s="50"/>
      <c r="AI13" s="56"/>
      <c r="AJ13" s="50"/>
      <c r="AK13" s="18"/>
      <c r="AL13" s="17"/>
      <c r="AM13" s="56"/>
      <c r="AN13" s="50"/>
      <c r="AO13" s="56"/>
      <c r="AP13" s="50"/>
      <c r="AQ13" s="27"/>
      <c r="AR13" s="19"/>
      <c r="AS13" s="56"/>
      <c r="AT13" s="50"/>
      <c r="AU13" s="56"/>
      <c r="AV13" s="50"/>
      <c r="AW13" s="27"/>
      <c r="AX13" s="19"/>
      <c r="AY13" s="56"/>
      <c r="AZ13" s="50"/>
      <c r="BA13" s="56"/>
      <c r="BB13" s="50"/>
      <c r="BC13" s="28"/>
      <c r="BD13" s="29"/>
      <c r="BE13" s="32"/>
      <c r="BF13" s="33"/>
    </row>
    <row r="14" spans="1:58" s="72" customFormat="1" x14ac:dyDescent="0.25">
      <c r="A14" s="121" t="s">
        <v>19</v>
      </c>
      <c r="B14" s="84">
        <v>8.3400000000000002E-2</v>
      </c>
      <c r="C14" s="98">
        <v>11.4</v>
      </c>
      <c r="D14" s="57">
        <v>4.24E-2</v>
      </c>
      <c r="E14" s="98">
        <v>11.4</v>
      </c>
      <c r="F14" s="92">
        <v>3.8300000000000001E-2</v>
      </c>
      <c r="G14" s="98">
        <v>11.4</v>
      </c>
      <c r="H14" s="92">
        <v>3.1699999999999999E-2</v>
      </c>
      <c r="I14" s="99">
        <v>18.399999999999999</v>
      </c>
      <c r="J14" s="90">
        <v>2.2700000000000001E-2</v>
      </c>
      <c r="K14" s="99">
        <v>18.399999999999999</v>
      </c>
      <c r="L14" s="92">
        <v>2.7E-2</v>
      </c>
      <c r="M14" s="99">
        <v>18.399999999999999</v>
      </c>
      <c r="N14" s="109">
        <v>2.2700000000000001E-2</v>
      </c>
      <c r="O14" s="89">
        <v>24.9</v>
      </c>
      <c r="P14" s="90">
        <v>2.18E-2</v>
      </c>
      <c r="Q14" s="89">
        <v>24.9</v>
      </c>
      <c r="R14" s="92">
        <v>2.52E-2</v>
      </c>
      <c r="S14" s="89">
        <v>24.9</v>
      </c>
      <c r="T14" s="110">
        <v>2.18E-2</v>
      </c>
      <c r="U14" s="100">
        <v>36.799999999999997</v>
      </c>
      <c r="V14" s="90">
        <v>2.9600000000000001E-2</v>
      </c>
      <c r="W14" s="100">
        <v>36.799999999999997</v>
      </c>
      <c r="X14" s="92">
        <v>2.1999999999999999E-2</v>
      </c>
      <c r="Y14" s="100">
        <v>36.799999999999997</v>
      </c>
      <c r="Z14" s="110">
        <v>1.9800000000000002E-2</v>
      </c>
      <c r="AA14" s="89">
        <v>44.5</v>
      </c>
      <c r="AB14" s="90">
        <v>2.87E-2</v>
      </c>
      <c r="AC14" s="89">
        <v>44.5</v>
      </c>
      <c r="AD14" s="92">
        <v>2.0899999999999998E-2</v>
      </c>
      <c r="AE14" s="89">
        <v>44.5</v>
      </c>
      <c r="AF14" s="92">
        <v>1.7000000000000001E-2</v>
      </c>
      <c r="AG14" s="73"/>
      <c r="AH14" s="73"/>
      <c r="AI14" s="73"/>
      <c r="AJ14" s="73"/>
      <c r="AK14" s="74"/>
      <c r="AL14" s="73"/>
      <c r="AM14" s="73"/>
      <c r="AN14" s="73"/>
      <c r="AO14" s="73"/>
      <c r="AP14" s="73"/>
      <c r="AQ14" s="60"/>
      <c r="AR14" s="73"/>
      <c r="AS14" s="73"/>
      <c r="AT14" s="73"/>
      <c r="AU14" s="73"/>
      <c r="AV14" s="73"/>
      <c r="AW14" s="60"/>
      <c r="AX14" s="73"/>
      <c r="AY14" s="73"/>
      <c r="AZ14" s="73"/>
      <c r="BA14" s="73"/>
      <c r="BB14" s="73"/>
      <c r="BC14" s="75"/>
      <c r="BD14" s="77"/>
      <c r="BE14" s="78"/>
      <c r="BF14" s="79"/>
    </row>
    <row r="15" spans="1:58" s="81" customFormat="1" x14ac:dyDescent="0.25">
      <c r="A15" s="104"/>
      <c r="B15" s="106"/>
      <c r="C15" s="112"/>
      <c r="D15" s="113"/>
      <c r="E15" s="114"/>
      <c r="F15" s="114"/>
      <c r="G15" s="114"/>
      <c r="H15" s="114"/>
      <c r="I15" s="93"/>
      <c r="J15" s="86"/>
      <c r="K15" s="86"/>
      <c r="L15" s="86"/>
      <c r="M15" s="93"/>
      <c r="N15" s="105"/>
      <c r="O15" s="116"/>
      <c r="P15" s="114"/>
      <c r="Q15" s="114"/>
      <c r="R15" s="114"/>
      <c r="S15" s="116"/>
      <c r="T15" s="117"/>
      <c r="U15" s="87"/>
      <c r="V15" s="86"/>
      <c r="W15" s="86"/>
      <c r="X15" s="86"/>
      <c r="Y15" s="118"/>
      <c r="Z15" s="117"/>
      <c r="AA15" s="93"/>
      <c r="AB15" s="86"/>
      <c r="AC15" s="87"/>
      <c r="AD15" s="86"/>
      <c r="AE15" s="87"/>
      <c r="AF15" s="86"/>
      <c r="AG15" s="86"/>
      <c r="AH15" s="86"/>
      <c r="AI15" s="86"/>
      <c r="AJ15" s="86"/>
      <c r="AK15" s="87"/>
      <c r="AL15" s="86"/>
      <c r="AM15" s="86"/>
      <c r="AN15" s="86"/>
      <c r="AO15" s="86"/>
      <c r="AP15" s="86"/>
      <c r="AQ15" s="60"/>
      <c r="AR15" s="86"/>
      <c r="AS15" s="86"/>
      <c r="AT15" s="86"/>
      <c r="AU15" s="86"/>
      <c r="AV15" s="86"/>
      <c r="AW15" s="60"/>
      <c r="AX15" s="86"/>
      <c r="AY15" s="86"/>
      <c r="AZ15" s="86"/>
      <c r="BA15" s="86"/>
      <c r="BB15" s="86"/>
      <c r="BC15" s="96"/>
      <c r="BD15" s="77"/>
      <c r="BE15" s="78"/>
      <c r="BF15" s="79"/>
    </row>
    <row r="16" spans="1:58" s="81" customFormat="1" x14ac:dyDescent="0.25">
      <c r="A16" s="111"/>
      <c r="B16" s="106"/>
      <c r="C16" s="115"/>
      <c r="D16" s="57"/>
      <c r="E16" s="90"/>
      <c r="F16" s="90"/>
      <c r="G16" s="90"/>
      <c r="H16" s="90"/>
      <c r="I16" s="99"/>
      <c r="J16" s="90"/>
      <c r="K16" s="90"/>
      <c r="L16" s="90"/>
      <c r="M16" s="99"/>
      <c r="N16" s="109"/>
      <c r="O16" s="99"/>
      <c r="P16" s="90"/>
      <c r="Q16" s="90"/>
      <c r="R16" s="90"/>
      <c r="S16" s="99"/>
      <c r="T16" s="109"/>
      <c r="U16" s="91"/>
      <c r="V16" s="90"/>
      <c r="W16" s="90"/>
      <c r="X16" s="90"/>
      <c r="Y16" s="91"/>
      <c r="Z16" s="109"/>
      <c r="AA16" s="99"/>
      <c r="AB16" s="90"/>
      <c r="AC16" s="87"/>
      <c r="AD16" s="86"/>
      <c r="AE16" s="87"/>
      <c r="AF16" s="86"/>
      <c r="AG16" s="86"/>
      <c r="AH16" s="86"/>
      <c r="AI16" s="86"/>
      <c r="AJ16" s="86"/>
      <c r="AK16" s="87"/>
      <c r="AL16" s="86"/>
      <c r="AM16" s="86"/>
      <c r="AN16" s="86"/>
      <c r="AO16" s="86"/>
      <c r="AP16" s="86"/>
      <c r="AQ16" s="60"/>
      <c r="AR16" s="86"/>
      <c r="AS16" s="86"/>
      <c r="AT16" s="86"/>
      <c r="AU16" s="86"/>
      <c r="AV16" s="86"/>
      <c r="AW16" s="60"/>
      <c r="AX16" s="86"/>
      <c r="AY16" s="86"/>
      <c r="AZ16" s="86"/>
      <c r="BA16" s="86"/>
      <c r="BB16" s="86"/>
      <c r="BC16" s="96"/>
      <c r="BD16" s="77"/>
      <c r="BE16" s="78"/>
      <c r="BF16" s="79"/>
    </row>
    <row r="17" spans="1:28" x14ac:dyDescent="0.25">
      <c r="A17" s="54" t="s">
        <v>0</v>
      </c>
      <c r="B17" s="119"/>
      <c r="C17" s="158">
        <v>60</v>
      </c>
      <c r="D17" s="159"/>
      <c r="E17" s="159"/>
      <c r="F17" s="159"/>
      <c r="G17" s="159"/>
      <c r="H17" s="160"/>
      <c r="I17" s="158">
        <v>70</v>
      </c>
      <c r="J17" s="159"/>
      <c r="K17" s="159"/>
      <c r="L17" s="159"/>
      <c r="M17" s="159"/>
      <c r="N17" s="160"/>
      <c r="O17" s="161">
        <v>80</v>
      </c>
      <c r="P17" s="159"/>
      <c r="Q17" s="159"/>
      <c r="R17" s="159"/>
      <c r="S17" s="159"/>
      <c r="T17" s="160"/>
      <c r="U17" s="162">
        <v>90</v>
      </c>
      <c r="V17" s="159"/>
      <c r="W17" s="159"/>
      <c r="X17" s="159"/>
      <c r="Y17" s="159"/>
      <c r="Z17" s="160"/>
      <c r="AA17" s="163" t="s">
        <v>2</v>
      </c>
      <c r="AB17" s="164"/>
    </row>
    <row r="18" spans="1:28" x14ac:dyDescent="0.25">
      <c r="A18" s="47"/>
      <c r="B18" s="58"/>
      <c r="C18" s="171" t="s">
        <v>17</v>
      </c>
      <c r="D18" s="176"/>
      <c r="E18" s="171" t="s">
        <v>16</v>
      </c>
      <c r="F18" s="172"/>
      <c r="G18" s="171" t="s">
        <v>15</v>
      </c>
      <c r="H18" s="172"/>
      <c r="I18" s="171" t="s">
        <v>17</v>
      </c>
      <c r="J18" s="172"/>
      <c r="K18" s="171" t="s">
        <v>16</v>
      </c>
      <c r="L18" s="172"/>
      <c r="M18" s="171" t="s">
        <v>15</v>
      </c>
      <c r="N18" s="172"/>
      <c r="O18" s="171" t="s">
        <v>17</v>
      </c>
      <c r="P18" s="172"/>
      <c r="Q18" s="171" t="s">
        <v>16</v>
      </c>
      <c r="R18" s="172"/>
      <c r="S18" s="171" t="s">
        <v>15</v>
      </c>
      <c r="T18" s="172"/>
      <c r="U18" s="171" t="s">
        <v>17</v>
      </c>
      <c r="V18" s="172"/>
      <c r="W18" s="171" t="s">
        <v>16</v>
      </c>
      <c r="X18" s="172"/>
      <c r="Y18" s="179" t="s">
        <v>15</v>
      </c>
      <c r="Z18" s="180"/>
      <c r="AA18" s="36"/>
      <c r="AB18" s="37"/>
    </row>
    <row r="19" spans="1:28" x14ac:dyDescent="0.25">
      <c r="A19" s="40"/>
      <c r="B19" s="59"/>
      <c r="C19" s="40" t="s">
        <v>4</v>
      </c>
      <c r="D19" s="44" t="s">
        <v>3</v>
      </c>
      <c r="E19" s="40" t="s">
        <v>4</v>
      </c>
      <c r="F19" s="44" t="s">
        <v>3</v>
      </c>
      <c r="G19" s="43" t="s">
        <v>4</v>
      </c>
      <c r="H19" s="43" t="s">
        <v>3</v>
      </c>
      <c r="I19" s="40" t="s">
        <v>4</v>
      </c>
      <c r="J19" s="44" t="s">
        <v>3</v>
      </c>
      <c r="K19" s="40" t="s">
        <v>4</v>
      </c>
      <c r="L19" s="44" t="s">
        <v>3</v>
      </c>
      <c r="M19" s="40" t="s">
        <v>4</v>
      </c>
      <c r="N19" s="44" t="s">
        <v>3</v>
      </c>
      <c r="O19" s="40" t="s">
        <v>4</v>
      </c>
      <c r="P19" s="44" t="s">
        <v>3</v>
      </c>
      <c r="Q19" s="40" t="s">
        <v>4</v>
      </c>
      <c r="R19" s="44" t="s">
        <v>3</v>
      </c>
      <c r="S19" s="40" t="s">
        <v>4</v>
      </c>
      <c r="T19" s="44" t="s">
        <v>3</v>
      </c>
      <c r="U19" s="40" t="s">
        <v>4</v>
      </c>
      <c r="V19" s="44" t="s">
        <v>3</v>
      </c>
      <c r="W19" s="40" t="s">
        <v>4</v>
      </c>
      <c r="X19" s="44" t="s">
        <v>3</v>
      </c>
      <c r="Y19" s="45" t="s">
        <v>4</v>
      </c>
      <c r="Z19" s="39" t="s">
        <v>3</v>
      </c>
      <c r="AA19" s="41" t="s">
        <v>4</v>
      </c>
      <c r="AB19" s="42" t="s">
        <v>3</v>
      </c>
    </row>
    <row r="20" spans="1:28" x14ac:dyDescent="0.25">
      <c r="A20" s="46" t="s">
        <v>5</v>
      </c>
      <c r="B20" s="59"/>
      <c r="C20" s="87">
        <v>2.9</v>
      </c>
      <c r="D20" s="49">
        <v>3.7000000000000002E-3</v>
      </c>
      <c r="E20" s="87">
        <v>2.9</v>
      </c>
      <c r="F20" s="49">
        <v>0</v>
      </c>
      <c r="G20" s="87">
        <v>2.9</v>
      </c>
      <c r="H20" s="48">
        <v>0</v>
      </c>
      <c r="I20" s="95">
        <v>3.3</v>
      </c>
      <c r="J20" s="49">
        <v>1.8E-3</v>
      </c>
      <c r="K20" s="95">
        <v>3.3</v>
      </c>
      <c r="L20" s="49">
        <v>0</v>
      </c>
      <c r="M20" s="95">
        <v>3.3</v>
      </c>
      <c r="N20" s="49">
        <v>0</v>
      </c>
      <c r="O20" s="95">
        <v>3.7</v>
      </c>
      <c r="P20" s="49">
        <v>0</v>
      </c>
      <c r="Q20" s="95">
        <v>3.7</v>
      </c>
      <c r="R20" s="49">
        <v>0</v>
      </c>
      <c r="S20" s="95">
        <v>3.7</v>
      </c>
      <c r="T20" s="49">
        <v>0</v>
      </c>
      <c r="U20" s="156">
        <v>4.0999999999999996</v>
      </c>
      <c r="V20" s="49">
        <v>0</v>
      </c>
      <c r="W20" s="152">
        <v>4.0999999999999996</v>
      </c>
      <c r="X20" s="49">
        <v>0</v>
      </c>
      <c r="Y20" s="154">
        <v>4.0999999999999996</v>
      </c>
      <c r="Z20" s="51">
        <v>0</v>
      </c>
      <c r="AA20" s="52">
        <v>4.5</v>
      </c>
      <c r="AB20" s="53">
        <v>0</v>
      </c>
    </row>
    <row r="21" spans="1:28" x14ac:dyDescent="0.25">
      <c r="A21" s="46" t="s">
        <v>6</v>
      </c>
      <c r="B21" s="59"/>
      <c r="C21" s="87">
        <v>2.9</v>
      </c>
      <c r="D21" s="88">
        <v>1E-3</v>
      </c>
      <c r="E21" s="87">
        <v>2.9</v>
      </c>
      <c r="F21" s="49">
        <v>0</v>
      </c>
      <c r="G21" s="87">
        <v>2.9</v>
      </c>
      <c r="H21" s="48">
        <v>0</v>
      </c>
      <c r="I21" s="95">
        <v>3.2</v>
      </c>
      <c r="J21" s="49">
        <v>1E-4</v>
      </c>
      <c r="K21" s="95">
        <v>3.2</v>
      </c>
      <c r="L21" s="49">
        <v>0</v>
      </c>
      <c r="M21" s="95">
        <v>3.2</v>
      </c>
      <c r="N21" s="49">
        <v>0</v>
      </c>
      <c r="O21" s="95">
        <v>3.5</v>
      </c>
      <c r="P21" s="49">
        <v>1E-4</v>
      </c>
      <c r="Q21" s="95">
        <v>3.5</v>
      </c>
      <c r="R21" s="49">
        <v>0</v>
      </c>
      <c r="S21" s="95">
        <v>3.5</v>
      </c>
      <c r="T21" s="49">
        <v>0</v>
      </c>
      <c r="U21" s="156">
        <v>3.8</v>
      </c>
      <c r="V21" s="49">
        <v>0</v>
      </c>
      <c r="W21" s="152">
        <v>3.8</v>
      </c>
      <c r="X21" s="49">
        <v>0</v>
      </c>
      <c r="Y21" s="154">
        <v>3.8</v>
      </c>
      <c r="Z21" s="51">
        <v>0</v>
      </c>
      <c r="AA21" s="52">
        <v>4.0999999999999996</v>
      </c>
      <c r="AB21" s="53">
        <v>0</v>
      </c>
    </row>
    <row r="22" spans="1:28" x14ac:dyDescent="0.25">
      <c r="A22" s="46" t="s">
        <v>7</v>
      </c>
      <c r="B22" s="59"/>
      <c r="C22" s="87">
        <v>5.6</v>
      </c>
      <c r="D22" s="88">
        <v>5.8999999999999999E-3</v>
      </c>
      <c r="E22" s="87">
        <v>5.6</v>
      </c>
      <c r="F22" s="49">
        <v>2E-3</v>
      </c>
      <c r="G22" s="87">
        <v>5.6</v>
      </c>
      <c r="H22" s="48">
        <v>2E-3</v>
      </c>
      <c r="I22" s="95">
        <v>6.3</v>
      </c>
      <c r="J22" s="49">
        <v>2E-3</v>
      </c>
      <c r="K22" s="95">
        <v>6.3</v>
      </c>
      <c r="L22" s="49">
        <v>2E-3</v>
      </c>
      <c r="M22" s="95">
        <v>6.3</v>
      </c>
      <c r="N22" s="49">
        <v>2E-3</v>
      </c>
      <c r="O22" s="95">
        <v>7</v>
      </c>
      <c r="P22" s="49">
        <v>0</v>
      </c>
      <c r="Q22" s="95">
        <v>7</v>
      </c>
      <c r="R22" s="49">
        <v>0</v>
      </c>
      <c r="S22" s="95">
        <v>7</v>
      </c>
      <c r="T22" s="49">
        <v>0</v>
      </c>
      <c r="U22" s="156">
        <v>7.7</v>
      </c>
      <c r="V22" s="49">
        <v>0</v>
      </c>
      <c r="W22" s="152">
        <v>7.7</v>
      </c>
      <c r="X22" s="49">
        <v>0</v>
      </c>
      <c r="Y22" s="154">
        <v>7.7</v>
      </c>
      <c r="Z22" s="51">
        <v>0</v>
      </c>
      <c r="AA22" s="52">
        <v>8.4</v>
      </c>
      <c r="AB22" s="53">
        <v>0</v>
      </c>
    </row>
    <row r="23" spans="1:28" x14ac:dyDescent="0.25">
      <c r="A23" s="46" t="s">
        <v>8</v>
      </c>
      <c r="B23" s="59"/>
      <c r="C23" s="87">
        <v>7.4</v>
      </c>
      <c r="D23" s="49">
        <v>2.5000000000000001E-3</v>
      </c>
      <c r="E23" s="87">
        <v>7.4</v>
      </c>
      <c r="F23" s="49">
        <v>1.6000000000000001E-3</v>
      </c>
      <c r="G23" s="87">
        <v>7.4</v>
      </c>
      <c r="H23" s="48">
        <v>8.0000000000000004E-4</v>
      </c>
      <c r="I23" s="95">
        <v>8.5</v>
      </c>
      <c r="J23" s="49">
        <v>2.5000000000000001E-3</v>
      </c>
      <c r="K23" s="95">
        <v>8.5</v>
      </c>
      <c r="L23" s="49">
        <v>8.0000000000000004E-4</v>
      </c>
      <c r="M23" s="95">
        <v>8.5</v>
      </c>
      <c r="N23" s="49">
        <v>0</v>
      </c>
      <c r="O23" s="95">
        <v>9.6999999999999993</v>
      </c>
      <c r="P23" s="49">
        <v>8.0000000000000004E-4</v>
      </c>
      <c r="Q23" s="95">
        <v>9.6999999999999993</v>
      </c>
      <c r="R23" s="49">
        <v>0</v>
      </c>
      <c r="S23" s="95">
        <v>9.6999999999999993</v>
      </c>
      <c r="T23" s="49">
        <v>0</v>
      </c>
      <c r="U23" s="156">
        <v>10.8</v>
      </c>
      <c r="V23" s="49">
        <v>0</v>
      </c>
      <c r="W23" s="152">
        <v>10.8</v>
      </c>
      <c r="X23" s="49">
        <v>0</v>
      </c>
      <c r="Y23" s="154">
        <v>10.8</v>
      </c>
      <c r="Z23" s="51">
        <v>0</v>
      </c>
      <c r="AA23" s="52">
        <v>11.9</v>
      </c>
      <c r="AB23" s="53">
        <v>0</v>
      </c>
    </row>
    <row r="24" spans="1:28" x14ac:dyDescent="0.25">
      <c r="A24" s="46" t="s">
        <v>9</v>
      </c>
      <c r="B24" s="59"/>
      <c r="C24" s="87">
        <v>2.4</v>
      </c>
      <c r="D24" s="49">
        <v>0</v>
      </c>
      <c r="E24" s="87">
        <v>2.4</v>
      </c>
      <c r="F24" s="49">
        <v>0</v>
      </c>
      <c r="G24" s="87">
        <v>2.4</v>
      </c>
      <c r="H24" s="48">
        <v>0</v>
      </c>
      <c r="I24" s="95">
        <v>2.7</v>
      </c>
      <c r="J24" s="49">
        <v>0</v>
      </c>
      <c r="K24" s="95">
        <v>2.7</v>
      </c>
      <c r="L24" s="49">
        <v>0</v>
      </c>
      <c r="M24" s="95">
        <v>2.7</v>
      </c>
      <c r="N24" s="49">
        <v>0</v>
      </c>
      <c r="O24" s="95">
        <v>3</v>
      </c>
      <c r="P24" s="49">
        <v>0</v>
      </c>
      <c r="Q24" s="95">
        <v>3</v>
      </c>
      <c r="R24" s="49">
        <v>0</v>
      </c>
      <c r="S24" s="95">
        <v>3</v>
      </c>
      <c r="T24" s="49">
        <v>0</v>
      </c>
      <c r="U24" s="156">
        <v>3.3</v>
      </c>
      <c r="V24" s="49">
        <v>0</v>
      </c>
      <c r="W24" s="152">
        <v>3.3</v>
      </c>
      <c r="X24" s="49">
        <v>0</v>
      </c>
      <c r="Y24" s="154">
        <v>3.3</v>
      </c>
      <c r="Z24" s="51">
        <v>0</v>
      </c>
      <c r="AA24" s="52">
        <v>3.6</v>
      </c>
      <c r="AB24" s="53">
        <v>0</v>
      </c>
    </row>
    <row r="25" spans="1:28" x14ac:dyDescent="0.25">
      <c r="A25" s="46" t="s">
        <v>10</v>
      </c>
      <c r="B25" s="59"/>
      <c r="C25" s="87">
        <v>3.7</v>
      </c>
      <c r="D25" s="49">
        <v>5.0000000000000001E-3</v>
      </c>
      <c r="E25" s="87">
        <v>3.7</v>
      </c>
      <c r="F25" s="49">
        <v>1.6999999999999999E-3</v>
      </c>
      <c r="G25" s="87">
        <v>3.7</v>
      </c>
      <c r="H25" s="48">
        <v>1.6999999999999999E-3</v>
      </c>
      <c r="I25" s="95">
        <v>4.3</v>
      </c>
      <c r="J25" s="49">
        <v>1E-4</v>
      </c>
      <c r="K25" s="95">
        <v>4.3</v>
      </c>
      <c r="L25" s="49">
        <v>1E-4</v>
      </c>
      <c r="M25" s="95">
        <v>4.3</v>
      </c>
      <c r="N25" s="49">
        <v>0</v>
      </c>
      <c r="O25" s="95">
        <v>4.9000000000000004</v>
      </c>
      <c r="P25" s="49">
        <v>1E-4</v>
      </c>
      <c r="Q25" s="95">
        <v>4.9000000000000004</v>
      </c>
      <c r="R25" s="49">
        <v>1E-4</v>
      </c>
      <c r="S25" s="95">
        <v>4.9000000000000004</v>
      </c>
      <c r="T25" s="49">
        <v>0</v>
      </c>
      <c r="U25" s="156">
        <v>5.3</v>
      </c>
      <c r="V25" s="49">
        <v>0</v>
      </c>
      <c r="W25" s="152">
        <v>5.3</v>
      </c>
      <c r="X25" s="49">
        <v>0</v>
      </c>
      <c r="Y25" s="154">
        <v>5.3</v>
      </c>
      <c r="Z25" s="51">
        <v>0</v>
      </c>
      <c r="AA25" s="52">
        <v>5.8</v>
      </c>
      <c r="AB25" s="53">
        <v>0</v>
      </c>
    </row>
    <row r="26" spans="1:28" x14ac:dyDescent="0.25">
      <c r="A26" s="46" t="s">
        <v>11</v>
      </c>
      <c r="B26" s="59"/>
      <c r="C26" s="87">
        <v>3.3</v>
      </c>
      <c r="D26" s="49">
        <v>3.8E-3</v>
      </c>
      <c r="E26" s="87">
        <v>3.3</v>
      </c>
      <c r="F26" s="49">
        <v>1.8E-3</v>
      </c>
      <c r="G26" s="87">
        <v>3.3</v>
      </c>
      <c r="H26" s="48">
        <v>1.8E-3</v>
      </c>
      <c r="I26" s="95">
        <v>3.7</v>
      </c>
      <c r="J26" s="49">
        <v>3.0999999999999999E-3</v>
      </c>
      <c r="K26" s="95">
        <v>3.7</v>
      </c>
      <c r="L26" s="49">
        <v>1.8E-3</v>
      </c>
      <c r="M26" s="95">
        <v>3.7</v>
      </c>
      <c r="N26" s="49">
        <v>1.8E-3</v>
      </c>
      <c r="O26" s="95">
        <v>4.3</v>
      </c>
      <c r="P26" s="49">
        <v>2.2000000000000001E-3</v>
      </c>
      <c r="Q26" s="95">
        <v>4.3</v>
      </c>
      <c r="R26" s="49">
        <v>1.2999999999999999E-3</v>
      </c>
      <c r="S26" s="95">
        <v>4.3</v>
      </c>
      <c r="T26" s="49">
        <v>1E-3</v>
      </c>
      <c r="U26" s="156">
        <v>4.8</v>
      </c>
      <c r="V26" s="49">
        <v>1E-3</v>
      </c>
      <c r="W26" s="152">
        <v>4.8</v>
      </c>
      <c r="X26" s="49">
        <v>1E-3</v>
      </c>
      <c r="Y26" s="154">
        <v>4.8</v>
      </c>
      <c r="Z26" s="51">
        <v>1E-3</v>
      </c>
      <c r="AA26" s="52">
        <v>5.3</v>
      </c>
      <c r="AB26" s="53">
        <v>1E-3</v>
      </c>
    </row>
    <row r="27" spans="1:28" x14ac:dyDescent="0.25">
      <c r="A27" s="46" t="s">
        <v>12</v>
      </c>
      <c r="B27" s="59"/>
      <c r="C27" s="87">
        <v>3.8</v>
      </c>
      <c r="D27" s="49">
        <v>6.3E-3</v>
      </c>
      <c r="E27" s="87">
        <v>3.8</v>
      </c>
      <c r="F27" s="49">
        <v>4.1999999999999997E-3</v>
      </c>
      <c r="G27" s="87">
        <v>3.8</v>
      </c>
      <c r="H27" s="48">
        <v>4.0000000000000001E-3</v>
      </c>
      <c r="I27" s="95">
        <v>4.3</v>
      </c>
      <c r="J27" s="49">
        <v>4.0000000000000001E-3</v>
      </c>
      <c r="K27" s="95">
        <v>4.3</v>
      </c>
      <c r="L27" s="49">
        <v>3.8E-3</v>
      </c>
      <c r="M27" s="95">
        <v>4.3</v>
      </c>
      <c r="N27" s="49">
        <v>3.2000000000000002E-3</v>
      </c>
      <c r="O27" s="95">
        <v>4.7</v>
      </c>
      <c r="P27" s="49">
        <v>3.0999999999999999E-3</v>
      </c>
      <c r="Q27" s="95">
        <v>4.7</v>
      </c>
      <c r="R27" s="49">
        <v>2.3E-3</v>
      </c>
      <c r="S27" s="95">
        <v>4.7</v>
      </c>
      <c r="T27" s="49">
        <v>2.0000000000000001E-4</v>
      </c>
      <c r="U27" s="156">
        <v>5.2</v>
      </c>
      <c r="V27" s="49">
        <v>0</v>
      </c>
      <c r="W27" s="152">
        <v>5.2</v>
      </c>
      <c r="X27" s="49">
        <v>0</v>
      </c>
      <c r="Y27" s="154">
        <v>5.2</v>
      </c>
      <c r="Z27" s="51">
        <v>0</v>
      </c>
      <c r="AA27" s="52">
        <v>5.6</v>
      </c>
      <c r="AB27" s="53">
        <v>0</v>
      </c>
    </row>
    <row r="28" spans="1:28" x14ac:dyDescent="0.25">
      <c r="A28" s="46" t="s">
        <v>13</v>
      </c>
      <c r="B28" s="59"/>
      <c r="C28" s="87">
        <v>3</v>
      </c>
      <c r="D28" s="103">
        <v>2.0000000000000001E-4</v>
      </c>
      <c r="E28" s="87">
        <v>3</v>
      </c>
      <c r="F28" s="103">
        <v>2.0000000000000001E-4</v>
      </c>
      <c r="G28" s="87">
        <v>3</v>
      </c>
      <c r="H28" s="48">
        <v>2.0000000000000001E-4</v>
      </c>
      <c r="I28" s="95">
        <v>3.4</v>
      </c>
      <c r="J28" s="103">
        <v>2.0000000000000001E-4</v>
      </c>
      <c r="K28" s="95">
        <v>3.4</v>
      </c>
      <c r="L28" s="103">
        <v>2.0000000000000001E-4</v>
      </c>
      <c r="M28" s="95">
        <v>3.4</v>
      </c>
      <c r="N28" s="49">
        <v>2.0000000000000001E-4</v>
      </c>
      <c r="O28" s="95">
        <v>3.8</v>
      </c>
      <c r="P28" s="103">
        <v>2.0000000000000001E-4</v>
      </c>
      <c r="Q28" s="95">
        <v>3.8</v>
      </c>
      <c r="R28" s="103">
        <v>2.0000000000000001E-4</v>
      </c>
      <c r="S28" s="95">
        <v>3.8</v>
      </c>
      <c r="T28" s="49">
        <v>2.0000000000000001E-4</v>
      </c>
      <c r="U28" s="156">
        <v>4.2</v>
      </c>
      <c r="V28" s="103">
        <v>2.0000000000000001E-4</v>
      </c>
      <c r="W28" s="152">
        <v>4.2</v>
      </c>
      <c r="X28" s="103">
        <v>2.0000000000000001E-4</v>
      </c>
      <c r="Y28" s="154">
        <v>4.2</v>
      </c>
      <c r="Z28" s="51">
        <v>2.0000000000000001E-4</v>
      </c>
      <c r="AA28" s="52">
        <v>4.5999999999999996</v>
      </c>
      <c r="AB28" s="53">
        <v>2.0000000000000001E-4</v>
      </c>
    </row>
    <row r="29" spans="1:28" x14ac:dyDescent="0.25">
      <c r="A29" s="82" t="s">
        <v>14</v>
      </c>
      <c r="B29" s="59"/>
      <c r="C29" s="87">
        <v>10.7</v>
      </c>
      <c r="D29" s="88">
        <v>9.1999999999999998E-3</v>
      </c>
      <c r="E29" s="87">
        <v>10.7</v>
      </c>
      <c r="F29" s="88">
        <v>7.7000000000000002E-3</v>
      </c>
      <c r="G29" s="87">
        <v>10.7</v>
      </c>
      <c r="H29" s="86">
        <v>6.6E-3</v>
      </c>
      <c r="I29" s="95">
        <v>11.8</v>
      </c>
      <c r="J29" s="88">
        <v>7.7000000000000002E-3</v>
      </c>
      <c r="K29" s="95">
        <v>11.8</v>
      </c>
      <c r="L29" s="88">
        <v>5.4999999999999997E-3</v>
      </c>
      <c r="M29" s="95">
        <v>11.8</v>
      </c>
      <c r="N29" s="88">
        <v>4.5999999999999999E-3</v>
      </c>
      <c r="O29" s="95">
        <v>12.9</v>
      </c>
      <c r="P29" s="88">
        <v>6.0000000000000001E-3</v>
      </c>
      <c r="Q29" s="95">
        <v>12.9</v>
      </c>
      <c r="R29" s="88">
        <v>3.2000000000000002E-3</v>
      </c>
      <c r="S29" s="95">
        <v>12.9</v>
      </c>
      <c r="T29" s="88">
        <v>2.3E-3</v>
      </c>
      <c r="U29" s="156">
        <v>14.1</v>
      </c>
      <c r="V29" s="88">
        <v>4.8999999999999998E-3</v>
      </c>
      <c r="W29" s="152">
        <v>14.1</v>
      </c>
      <c r="X29" s="88">
        <v>2.3E-3</v>
      </c>
      <c r="Y29" s="154">
        <v>14.1</v>
      </c>
      <c r="Z29" s="97">
        <v>2.3E-3</v>
      </c>
      <c r="AA29" s="102">
        <v>15.2</v>
      </c>
      <c r="AB29" s="103">
        <v>2.3E-3</v>
      </c>
    </row>
    <row r="30" spans="1:28" s="80" customFormat="1" x14ac:dyDescent="0.25">
      <c r="A30" s="121" t="s">
        <v>19</v>
      </c>
      <c r="B30" s="122"/>
      <c r="C30" s="100">
        <v>52.4</v>
      </c>
      <c r="D30" s="92">
        <v>2.3900000000000001E-2</v>
      </c>
      <c r="E30" s="100">
        <v>52.4</v>
      </c>
      <c r="F30" s="90">
        <v>2.0899999999999998E-2</v>
      </c>
      <c r="G30" s="100">
        <v>52.4</v>
      </c>
      <c r="H30" s="92">
        <v>1.4200000000000001E-2</v>
      </c>
      <c r="I30" s="120">
        <v>62.4</v>
      </c>
      <c r="J30" s="90">
        <v>1.8800000000000001E-2</v>
      </c>
      <c r="K30" s="120">
        <v>62.4</v>
      </c>
      <c r="L30" s="92">
        <v>1.43E-2</v>
      </c>
      <c r="M30" s="120">
        <v>62.4</v>
      </c>
      <c r="N30" s="90">
        <v>1.2800000000000001E-2</v>
      </c>
      <c r="O30" s="101">
        <v>69.5</v>
      </c>
      <c r="P30" s="92">
        <v>1.83E-2</v>
      </c>
      <c r="Q30" s="101">
        <v>69.5</v>
      </c>
      <c r="R30" s="90">
        <v>1.44E-2</v>
      </c>
      <c r="S30" s="101">
        <v>69.5</v>
      </c>
      <c r="T30" s="92">
        <v>1.2E-2</v>
      </c>
      <c r="U30" s="157">
        <v>78.900000000000006</v>
      </c>
      <c r="V30" s="90">
        <v>1.0999999999999999E-2</v>
      </c>
      <c r="W30" s="157">
        <v>78.900000000000006</v>
      </c>
      <c r="X30" s="92">
        <v>1.0200000000000001E-2</v>
      </c>
      <c r="Y30" s="155">
        <v>78.900000000000006</v>
      </c>
      <c r="Z30" s="153">
        <v>6.7999999999999996E-3</v>
      </c>
      <c r="AA30" s="32">
        <v>91.8</v>
      </c>
      <c r="AB30" s="33">
        <v>6.7999999999999996E-3</v>
      </c>
    </row>
    <row r="33" spans="16:16" x14ac:dyDescent="0.25">
      <c r="P33" s="95"/>
    </row>
    <row r="34" spans="16:16" x14ac:dyDescent="0.25">
      <c r="P34" s="95"/>
    </row>
  </sheetData>
  <mergeCells count="54">
    <mergeCell ref="W18:X18"/>
    <mergeCell ref="Y18:Z18"/>
    <mergeCell ref="C2:D2"/>
    <mergeCell ref="M18:N18"/>
    <mergeCell ref="O18:P18"/>
    <mergeCell ref="Q18:R18"/>
    <mergeCell ref="S18:T18"/>
    <mergeCell ref="U18:V18"/>
    <mergeCell ref="C18:D18"/>
    <mergeCell ref="E18:F18"/>
    <mergeCell ref="G18:H18"/>
    <mergeCell ref="I18:J18"/>
    <mergeCell ref="K18:L18"/>
    <mergeCell ref="O2:P2"/>
    <mergeCell ref="Q2:R2"/>
    <mergeCell ref="S2:T2"/>
    <mergeCell ref="G2:H2"/>
    <mergeCell ref="AI2:AJ2"/>
    <mergeCell ref="BC2:BD2"/>
    <mergeCell ref="AA2:AB2"/>
    <mergeCell ref="AC2:AD2"/>
    <mergeCell ref="AE2:AF2"/>
    <mergeCell ref="W2:X2"/>
    <mergeCell ref="Y2:Z2"/>
    <mergeCell ref="BA2:BB2"/>
    <mergeCell ref="BE1:BF1"/>
    <mergeCell ref="AA1:AF1"/>
    <mergeCell ref="U1:Z1"/>
    <mergeCell ref="O1:T1"/>
    <mergeCell ref="AG1:AL1"/>
    <mergeCell ref="AM1:AR1"/>
    <mergeCell ref="AS1:AX1"/>
    <mergeCell ref="AY1:BD1"/>
    <mergeCell ref="I1:N1"/>
    <mergeCell ref="C1:H1"/>
    <mergeCell ref="AS2:AT2"/>
    <mergeCell ref="AU2:AV2"/>
    <mergeCell ref="AY2:AZ2"/>
    <mergeCell ref="I2:J2"/>
    <mergeCell ref="U2:V2"/>
    <mergeCell ref="AK2:AL2"/>
    <mergeCell ref="AQ2:AR2"/>
    <mergeCell ref="AG2:AH2"/>
    <mergeCell ref="AM2:AN2"/>
    <mergeCell ref="AO2:AP2"/>
    <mergeCell ref="AW2:AX2"/>
    <mergeCell ref="K2:L2"/>
    <mergeCell ref="M2:N2"/>
    <mergeCell ref="E2:F2"/>
    <mergeCell ref="C17:H17"/>
    <mergeCell ref="I17:N17"/>
    <mergeCell ref="O17:T17"/>
    <mergeCell ref="U17:Z17"/>
    <mergeCell ref="AA17:AB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41"/>
  <sheetViews>
    <sheetView topLeftCell="A115" workbookViewId="0">
      <selection activeCell="R70" sqref="R70"/>
    </sheetView>
  </sheetViews>
  <sheetFormatPr defaultRowHeight="12.75" x14ac:dyDescent="0.2"/>
  <cols>
    <col min="1" max="1" width="8.5703125" style="123" customWidth="1"/>
    <col min="2" max="2" width="7" style="123" customWidth="1"/>
    <col min="3" max="3" width="5.42578125" style="123" customWidth="1"/>
    <col min="4" max="4" width="6.5703125" style="123" customWidth="1"/>
    <col min="5" max="5" width="6.140625" style="123" customWidth="1"/>
    <col min="6" max="6" width="6" style="123" customWidth="1"/>
    <col min="7" max="7" width="4.140625" style="123" customWidth="1"/>
    <col min="8" max="8" width="7.28515625" style="123" customWidth="1"/>
    <col min="9" max="9" width="6.140625" style="123" customWidth="1"/>
    <col min="10" max="10" width="6.5703125" style="123" customWidth="1"/>
    <col min="11" max="11" width="4.140625" style="123" customWidth="1"/>
    <col min="12" max="12" width="6.42578125" style="123" customWidth="1"/>
    <col min="13" max="13" width="6" style="123" customWidth="1"/>
    <col min="14" max="14" width="5.85546875" style="123" customWidth="1"/>
    <col min="15" max="15" width="4.5703125" style="123" customWidth="1"/>
    <col min="16" max="16" width="6.42578125" style="123" customWidth="1"/>
    <col min="17" max="17" width="5.85546875" style="123" customWidth="1"/>
    <col min="18" max="18" width="6.7109375" style="123" customWidth="1"/>
    <col min="19" max="19" width="4.42578125" style="123" customWidth="1"/>
    <col min="20" max="20" width="6.85546875" style="123" customWidth="1"/>
    <col min="21" max="21" width="6" style="123" customWidth="1"/>
    <col min="22" max="22" width="6.42578125" style="123" customWidth="1"/>
    <col min="23" max="23" width="6" style="123" customWidth="1"/>
    <col min="24" max="24" width="7.28515625" style="123" customWidth="1"/>
    <col min="25" max="25" width="6.5703125" style="123" customWidth="1"/>
    <col min="26" max="26" width="6.140625" style="123" customWidth="1"/>
    <col min="27" max="27" width="4.140625" style="123" customWidth="1"/>
    <col min="28" max="28" width="6.140625" style="123" customWidth="1"/>
    <col min="29" max="29" width="6.85546875" style="123" customWidth="1"/>
    <col min="30" max="30" width="6.42578125" style="123" customWidth="1"/>
    <col min="31" max="31" width="4.42578125" style="123" customWidth="1"/>
    <col min="32" max="33" width="6.140625" style="123" customWidth="1"/>
    <col min="34" max="34" width="7.140625" style="123" customWidth="1"/>
    <col min="35" max="35" width="4.28515625" style="123" customWidth="1"/>
    <col min="36" max="36" width="6.42578125" style="123" customWidth="1"/>
    <col min="37" max="37" width="6.28515625" style="123" customWidth="1"/>
    <col min="38" max="38" width="6.5703125" style="123" customWidth="1"/>
    <col min="39" max="39" width="4.5703125" style="123" customWidth="1"/>
    <col min="40" max="16384" width="9.140625" style="123"/>
  </cols>
  <sheetData>
    <row r="2" spans="1:40" x14ac:dyDescent="0.2">
      <c r="A2" s="146" t="s">
        <v>18</v>
      </c>
      <c r="B2" s="184">
        <v>100</v>
      </c>
      <c r="C2" s="183"/>
      <c r="D2" s="184">
        <v>90</v>
      </c>
      <c r="E2" s="184"/>
      <c r="F2" s="184"/>
      <c r="G2" s="135"/>
      <c r="H2" s="189">
        <v>80</v>
      </c>
      <c r="I2" s="184"/>
      <c r="J2" s="184"/>
      <c r="K2" s="183"/>
      <c r="L2" s="189">
        <v>70</v>
      </c>
      <c r="M2" s="184"/>
      <c r="N2" s="184"/>
      <c r="O2" s="183"/>
      <c r="P2" s="189">
        <v>60</v>
      </c>
      <c r="Q2" s="184"/>
      <c r="R2" s="184"/>
      <c r="S2" s="183"/>
      <c r="T2" s="189">
        <v>50</v>
      </c>
      <c r="U2" s="184"/>
      <c r="V2" s="184"/>
      <c r="W2" s="183"/>
      <c r="X2" s="181">
        <v>40</v>
      </c>
      <c r="Y2" s="182"/>
      <c r="Z2" s="182"/>
      <c r="AA2" s="183"/>
      <c r="AB2" s="181">
        <v>30</v>
      </c>
      <c r="AC2" s="182"/>
      <c r="AD2" s="182"/>
      <c r="AE2" s="183"/>
      <c r="AF2" s="181">
        <v>20</v>
      </c>
      <c r="AG2" s="182"/>
      <c r="AH2" s="182"/>
      <c r="AI2" s="183"/>
      <c r="AJ2" s="182">
        <v>10</v>
      </c>
      <c r="AK2" s="182"/>
      <c r="AL2" s="182"/>
      <c r="AM2" s="136"/>
      <c r="AN2" s="137" t="s">
        <v>22</v>
      </c>
    </row>
    <row r="3" spans="1:40" ht="13.5" x14ac:dyDescent="0.2">
      <c r="A3" s="127"/>
      <c r="B3" s="140" t="s">
        <v>26</v>
      </c>
      <c r="C3" s="141" t="s">
        <v>21</v>
      </c>
      <c r="D3" s="140" t="s">
        <v>20</v>
      </c>
      <c r="E3" s="140" t="s">
        <v>16</v>
      </c>
      <c r="F3" s="140" t="s">
        <v>15</v>
      </c>
      <c r="G3" s="141" t="s">
        <v>21</v>
      </c>
      <c r="H3" s="139" t="s">
        <v>20</v>
      </c>
      <c r="I3" s="140" t="s">
        <v>16</v>
      </c>
      <c r="J3" s="140" t="s">
        <v>15</v>
      </c>
      <c r="K3" s="141" t="s">
        <v>21</v>
      </c>
      <c r="L3" s="140" t="s">
        <v>20</v>
      </c>
      <c r="M3" s="140" t="s">
        <v>16</v>
      </c>
      <c r="N3" s="140" t="s">
        <v>15</v>
      </c>
      <c r="O3" s="141" t="s">
        <v>21</v>
      </c>
      <c r="P3" s="139" t="s">
        <v>20</v>
      </c>
      <c r="Q3" s="140" t="s">
        <v>16</v>
      </c>
      <c r="R3" s="140" t="s">
        <v>15</v>
      </c>
      <c r="S3" s="141" t="s">
        <v>21</v>
      </c>
      <c r="T3" s="140" t="s">
        <v>20</v>
      </c>
      <c r="U3" s="140" t="s">
        <v>16</v>
      </c>
      <c r="V3" s="140" t="s">
        <v>15</v>
      </c>
      <c r="W3" s="141" t="s">
        <v>21</v>
      </c>
      <c r="X3" s="139" t="s">
        <v>20</v>
      </c>
      <c r="Y3" s="140" t="s">
        <v>16</v>
      </c>
      <c r="Z3" s="140" t="s">
        <v>15</v>
      </c>
      <c r="AA3" s="141" t="s">
        <v>21</v>
      </c>
      <c r="AB3" s="140" t="s">
        <v>20</v>
      </c>
      <c r="AC3" s="140" t="s">
        <v>16</v>
      </c>
      <c r="AD3" s="140" t="s">
        <v>15</v>
      </c>
      <c r="AE3" s="140" t="s">
        <v>21</v>
      </c>
      <c r="AF3" s="139" t="s">
        <v>20</v>
      </c>
      <c r="AG3" s="140" t="s">
        <v>16</v>
      </c>
      <c r="AH3" s="140" t="s">
        <v>15</v>
      </c>
      <c r="AI3" s="141" t="s">
        <v>21</v>
      </c>
      <c r="AJ3" s="140" t="s">
        <v>20</v>
      </c>
      <c r="AK3" s="140" t="s">
        <v>16</v>
      </c>
      <c r="AL3" s="140" t="s">
        <v>15</v>
      </c>
      <c r="AM3" s="141" t="s">
        <v>21</v>
      </c>
      <c r="AN3" s="185">
        <v>107217</v>
      </c>
    </row>
    <row r="4" spans="1:40" x14ac:dyDescent="0.2">
      <c r="A4" s="133">
        <v>1</v>
      </c>
      <c r="B4" s="128">
        <v>109207</v>
      </c>
      <c r="C4" s="187">
        <v>91.8</v>
      </c>
      <c r="D4" s="128">
        <v>108400</v>
      </c>
      <c r="E4" s="128">
        <v>108677</v>
      </c>
      <c r="F4" s="128">
        <v>108144</v>
      </c>
      <c r="G4" s="187">
        <v>78.900000000000006</v>
      </c>
      <c r="H4" s="127">
        <v>109622</v>
      </c>
      <c r="I4" s="128">
        <v>109595</v>
      </c>
      <c r="J4" s="128">
        <v>109044</v>
      </c>
      <c r="K4" s="187">
        <v>69.5</v>
      </c>
      <c r="L4" s="128">
        <v>110349</v>
      </c>
      <c r="M4" s="128">
        <v>110213</v>
      </c>
      <c r="N4" s="128">
        <v>109215</v>
      </c>
      <c r="O4" s="187">
        <v>62.4</v>
      </c>
      <c r="P4" s="127">
        <v>110918</v>
      </c>
      <c r="Q4" s="128">
        <v>110412</v>
      </c>
      <c r="R4" s="128">
        <v>108742</v>
      </c>
      <c r="S4" s="187">
        <v>52.4</v>
      </c>
      <c r="T4" s="128">
        <v>111285</v>
      </c>
      <c r="U4" s="128">
        <v>110548</v>
      </c>
      <c r="V4" s="128">
        <v>110157</v>
      </c>
      <c r="W4" s="187">
        <v>44.5</v>
      </c>
      <c r="X4" s="127">
        <v>110491</v>
      </c>
      <c r="Y4" s="128">
        <v>110796</v>
      </c>
      <c r="Z4" s="128">
        <v>110851</v>
      </c>
      <c r="AA4" s="187">
        <v>36.799999999999997</v>
      </c>
      <c r="AB4" s="128">
        <v>111993</v>
      </c>
      <c r="AC4" s="128">
        <v>110180</v>
      </c>
      <c r="AD4" s="128">
        <v>110340</v>
      </c>
      <c r="AE4" s="187">
        <v>24.9</v>
      </c>
      <c r="AF4" s="127">
        <v>112183</v>
      </c>
      <c r="AG4" s="128">
        <v>110272</v>
      </c>
      <c r="AH4" s="128">
        <v>110103</v>
      </c>
      <c r="AI4" s="187">
        <v>18.399999999999999</v>
      </c>
      <c r="AJ4" s="128">
        <v>113592</v>
      </c>
      <c r="AK4" s="128">
        <v>111562</v>
      </c>
      <c r="AL4" s="128">
        <v>110711</v>
      </c>
      <c r="AM4" s="187">
        <v>11.4</v>
      </c>
      <c r="AN4" s="185"/>
    </row>
    <row r="5" spans="1:40" x14ac:dyDescent="0.2">
      <c r="A5" s="133">
        <v>2</v>
      </c>
      <c r="B5" s="128">
        <v>108592</v>
      </c>
      <c r="C5" s="187"/>
      <c r="D5" s="128">
        <v>108967</v>
      </c>
      <c r="E5" s="128">
        <v>110116</v>
      </c>
      <c r="F5" s="128">
        <v>108625</v>
      </c>
      <c r="G5" s="187"/>
      <c r="H5" s="127">
        <v>109580</v>
      </c>
      <c r="I5" s="128">
        <v>108758</v>
      </c>
      <c r="J5" s="128">
        <v>110243</v>
      </c>
      <c r="K5" s="187"/>
      <c r="L5" s="128">
        <v>111143</v>
      </c>
      <c r="M5" s="128">
        <v>109436</v>
      </c>
      <c r="N5" s="128">
        <v>109073</v>
      </c>
      <c r="O5" s="187"/>
      <c r="P5" s="127">
        <v>109776</v>
      </c>
      <c r="Q5" s="128">
        <v>110918</v>
      </c>
      <c r="R5" s="128">
        <v>109127</v>
      </c>
      <c r="S5" s="187"/>
      <c r="T5" s="128">
        <v>110293</v>
      </c>
      <c r="U5" s="128">
        <v>109456</v>
      </c>
      <c r="V5" s="128">
        <v>109036</v>
      </c>
      <c r="W5" s="187"/>
      <c r="X5" s="127">
        <v>110634</v>
      </c>
      <c r="Y5" s="128">
        <v>109574</v>
      </c>
      <c r="Z5" s="128">
        <v>110412</v>
      </c>
      <c r="AA5" s="187"/>
      <c r="AB5" s="128">
        <v>110700</v>
      </c>
      <c r="AC5" s="128">
        <v>109920</v>
      </c>
      <c r="AD5" s="128">
        <v>109555</v>
      </c>
      <c r="AE5" s="187"/>
      <c r="AF5" s="127">
        <v>111570</v>
      </c>
      <c r="AG5" s="128">
        <v>110115</v>
      </c>
      <c r="AH5" s="128">
        <v>109646</v>
      </c>
      <c r="AI5" s="187"/>
      <c r="AJ5" s="128">
        <v>112548</v>
      </c>
      <c r="AK5" s="128">
        <v>111323</v>
      </c>
      <c r="AL5" s="128">
        <v>110619</v>
      </c>
      <c r="AM5" s="187"/>
      <c r="AN5" s="185"/>
    </row>
    <row r="6" spans="1:40" x14ac:dyDescent="0.2">
      <c r="A6" s="133">
        <v>3</v>
      </c>
      <c r="B6" s="128">
        <v>107951</v>
      </c>
      <c r="C6" s="187"/>
      <c r="D6" s="128">
        <v>108996</v>
      </c>
      <c r="E6" s="128">
        <v>108956</v>
      </c>
      <c r="F6" s="128">
        <v>107951</v>
      </c>
      <c r="G6" s="187"/>
      <c r="H6" s="127">
        <v>109177</v>
      </c>
      <c r="I6" s="128">
        <v>109515</v>
      </c>
      <c r="J6" s="128">
        <v>108507</v>
      </c>
      <c r="K6" s="187"/>
      <c r="L6" s="128">
        <v>110797</v>
      </c>
      <c r="M6" s="128">
        <v>109213</v>
      </c>
      <c r="N6" s="128">
        <v>110110</v>
      </c>
      <c r="O6" s="187"/>
      <c r="P6" s="127">
        <v>110327</v>
      </c>
      <c r="Q6" s="128">
        <v>109456</v>
      </c>
      <c r="R6" s="128">
        <v>110312</v>
      </c>
      <c r="S6" s="187"/>
      <c r="T6" s="128">
        <v>110895</v>
      </c>
      <c r="U6" s="128">
        <v>110712</v>
      </c>
      <c r="V6" s="128">
        <v>109668</v>
      </c>
      <c r="W6" s="187"/>
      <c r="X6" s="127">
        <v>111413</v>
      </c>
      <c r="Y6" s="128">
        <v>110312</v>
      </c>
      <c r="Z6" s="128">
        <v>109757</v>
      </c>
      <c r="AA6" s="187"/>
      <c r="AB6" s="128">
        <v>111431</v>
      </c>
      <c r="AC6" s="128">
        <v>110341</v>
      </c>
      <c r="AD6" s="128">
        <v>110916</v>
      </c>
      <c r="AE6" s="187"/>
      <c r="AF6" s="127">
        <v>111636</v>
      </c>
      <c r="AG6" s="128">
        <v>111671</v>
      </c>
      <c r="AH6" s="128">
        <v>110388</v>
      </c>
      <c r="AI6" s="187"/>
      <c r="AJ6" s="128">
        <v>112234</v>
      </c>
      <c r="AK6" s="128">
        <v>112451</v>
      </c>
      <c r="AL6" s="128">
        <v>111410</v>
      </c>
      <c r="AM6" s="187"/>
      <c r="AN6" s="185"/>
    </row>
    <row r="7" spans="1:40" x14ac:dyDescent="0.2">
      <c r="A7" s="133">
        <v>4</v>
      </c>
      <c r="B7" s="128">
        <v>108296</v>
      </c>
      <c r="C7" s="187"/>
      <c r="D7" s="128">
        <v>110289</v>
      </c>
      <c r="E7" s="128">
        <v>108315</v>
      </c>
      <c r="F7" s="128">
        <v>109309</v>
      </c>
      <c r="G7" s="187"/>
      <c r="H7" s="127">
        <v>109132</v>
      </c>
      <c r="I7" s="128">
        <v>109790</v>
      </c>
      <c r="J7" s="128">
        <v>109117</v>
      </c>
      <c r="K7" s="187"/>
      <c r="L7" s="128">
        <v>109236</v>
      </c>
      <c r="M7" s="128">
        <v>108754</v>
      </c>
      <c r="N7" s="128">
        <v>108591</v>
      </c>
      <c r="O7" s="187"/>
      <c r="P7" s="127">
        <v>111950</v>
      </c>
      <c r="Q7" s="128">
        <v>110897</v>
      </c>
      <c r="R7" s="128">
        <v>110355</v>
      </c>
      <c r="S7" s="187"/>
      <c r="T7" s="128">
        <v>112119</v>
      </c>
      <c r="U7" s="128">
        <v>111213</v>
      </c>
      <c r="V7" s="128">
        <v>110071</v>
      </c>
      <c r="W7" s="187"/>
      <c r="X7" s="127">
        <v>111084</v>
      </c>
      <c r="Y7" s="128">
        <v>110571</v>
      </c>
      <c r="Z7" s="128">
        <v>109673</v>
      </c>
      <c r="AA7" s="187"/>
      <c r="AB7" s="128">
        <v>111099</v>
      </c>
      <c r="AC7" s="128">
        <v>111690</v>
      </c>
      <c r="AD7" s="128">
        <v>110311</v>
      </c>
      <c r="AE7" s="187"/>
      <c r="AF7" s="127">
        <v>112360</v>
      </c>
      <c r="AG7" s="128">
        <v>111490</v>
      </c>
      <c r="AH7" s="128">
        <v>110483</v>
      </c>
      <c r="AI7" s="187"/>
      <c r="AJ7" s="128">
        <v>111765</v>
      </c>
      <c r="AK7" s="128">
        <v>111987</v>
      </c>
      <c r="AL7" s="128">
        <v>111332</v>
      </c>
      <c r="AM7" s="187"/>
      <c r="AN7" s="185"/>
    </row>
    <row r="8" spans="1:40" x14ac:dyDescent="0.2">
      <c r="A8" s="134">
        <v>5</v>
      </c>
      <c r="B8" s="131">
        <v>109005</v>
      </c>
      <c r="C8" s="188"/>
      <c r="D8" s="131">
        <v>108662</v>
      </c>
      <c r="E8" s="131">
        <v>108923</v>
      </c>
      <c r="F8" s="131">
        <v>109883</v>
      </c>
      <c r="G8" s="188"/>
      <c r="H8" s="130">
        <v>110815</v>
      </c>
      <c r="I8" s="131">
        <v>109924</v>
      </c>
      <c r="J8" s="131">
        <v>109753</v>
      </c>
      <c r="K8" s="188"/>
      <c r="L8" s="131">
        <v>109480</v>
      </c>
      <c r="M8" s="131">
        <v>110173</v>
      </c>
      <c r="N8" s="131">
        <v>109971</v>
      </c>
      <c r="O8" s="188"/>
      <c r="P8" s="130">
        <v>110568</v>
      </c>
      <c r="Q8" s="131">
        <v>109987</v>
      </c>
      <c r="R8" s="131">
        <v>109912</v>
      </c>
      <c r="S8" s="188"/>
      <c r="T8" s="131">
        <v>110891</v>
      </c>
      <c r="U8" s="131">
        <v>110912</v>
      </c>
      <c r="V8" s="131">
        <v>110298</v>
      </c>
      <c r="W8" s="188"/>
      <c r="X8" s="130">
        <v>110387</v>
      </c>
      <c r="Y8" s="131">
        <v>110490</v>
      </c>
      <c r="Z8" s="131">
        <v>109138</v>
      </c>
      <c r="AA8" s="188"/>
      <c r="AB8" s="131">
        <v>112517</v>
      </c>
      <c r="AC8" s="131">
        <v>110921</v>
      </c>
      <c r="AD8" s="131">
        <v>110039</v>
      </c>
      <c r="AE8" s="188"/>
      <c r="AF8" s="130">
        <v>112960</v>
      </c>
      <c r="AG8" s="131">
        <v>110932</v>
      </c>
      <c r="AH8" s="131">
        <v>111340</v>
      </c>
      <c r="AI8" s="188"/>
      <c r="AJ8" s="131">
        <v>112342</v>
      </c>
      <c r="AK8" s="131">
        <v>112104</v>
      </c>
      <c r="AL8" s="131">
        <v>110688</v>
      </c>
      <c r="AM8" s="188"/>
      <c r="AN8" s="186"/>
    </row>
    <row r="9" spans="1:40" ht="13.5" x14ac:dyDescent="0.25">
      <c r="A9" s="138"/>
      <c r="B9" s="125"/>
      <c r="C9" s="125"/>
      <c r="D9" s="124"/>
      <c r="E9" s="125"/>
      <c r="F9" s="125"/>
      <c r="G9" s="126"/>
      <c r="H9" s="125"/>
      <c r="I9" s="125"/>
      <c r="J9" s="125"/>
      <c r="K9" s="125"/>
      <c r="L9" s="124"/>
      <c r="M9" s="125"/>
      <c r="N9" s="125"/>
      <c r="O9" s="126"/>
      <c r="P9" s="125"/>
      <c r="Q9" s="125"/>
      <c r="R9" s="125"/>
      <c r="S9" s="125"/>
      <c r="T9" s="124"/>
      <c r="U9" s="125"/>
      <c r="V9" s="125"/>
      <c r="W9" s="126"/>
      <c r="X9" s="125"/>
      <c r="Y9" s="125"/>
      <c r="Z9" s="125"/>
      <c r="AA9" s="125"/>
      <c r="AB9" s="124"/>
      <c r="AC9" s="125"/>
      <c r="AD9" s="125"/>
      <c r="AE9" s="126"/>
      <c r="AF9" s="125"/>
      <c r="AG9" s="125"/>
      <c r="AH9" s="125"/>
      <c r="AI9" s="125"/>
      <c r="AJ9" s="124"/>
      <c r="AK9" s="125"/>
      <c r="AL9" s="125"/>
      <c r="AM9" s="126"/>
      <c r="AN9" s="126"/>
    </row>
    <row r="10" spans="1:40" ht="13.5" x14ac:dyDescent="0.25">
      <c r="A10" s="142" t="s">
        <v>23</v>
      </c>
      <c r="B10" s="143">
        <f>(B6-AN3)/AN3</f>
        <v>6.8459292836024139E-3</v>
      </c>
      <c r="C10" s="128"/>
      <c r="D10" s="145">
        <f>(D4-AN3)/AN3</f>
        <v>1.1033698014307432E-2</v>
      </c>
      <c r="E10" s="143">
        <f>(E7-AN3)/AN3</f>
        <v>1.0240913288004701E-2</v>
      </c>
      <c r="F10" s="143">
        <f>(F6-AN3)/AN3</f>
        <v>6.8459292836024139E-3</v>
      </c>
      <c r="G10" s="129"/>
      <c r="H10" s="143">
        <f>(H6-AN3)/AN3</f>
        <v>1.82806831006277E-2</v>
      </c>
      <c r="I10" s="143">
        <f>(I5-AN3)/AN3</f>
        <v>1.437272074391188E-2</v>
      </c>
      <c r="J10" s="143">
        <f>(J6-AN3)/AN3</f>
        <v>1.2031674081535578E-2</v>
      </c>
      <c r="K10" s="128"/>
      <c r="L10" s="145">
        <f>(L7-AN3)/AN3</f>
        <v>1.8830968969473123E-2</v>
      </c>
      <c r="M10" s="143">
        <f>(M7-AN3)/AN3</f>
        <v>1.4335413227379986E-2</v>
      </c>
      <c r="N10" s="143">
        <f>(N7-AN3)/AN3</f>
        <v>1.2815131928705335E-2</v>
      </c>
      <c r="O10" s="129"/>
      <c r="P10" s="143">
        <f>(P5-AN3)/AN3</f>
        <v>2.3867483701278714E-2</v>
      </c>
      <c r="Q10" s="143">
        <f>(Q6-AN3)/AN3</f>
        <v>2.0882882378727253E-2</v>
      </c>
      <c r="R10" s="143">
        <f>(R4-AN3)/AN3</f>
        <v>1.4223490677784306E-2</v>
      </c>
      <c r="S10" s="128"/>
      <c r="T10" s="145">
        <f>(T5-AN3)/AN3</f>
        <v>2.868948021302592E-2</v>
      </c>
      <c r="U10" s="143">
        <f>(U5-AN3)/AN3</f>
        <v>2.0882882378727253E-2</v>
      </c>
      <c r="V10" s="143">
        <f>(V5-AN3)/AN3</f>
        <v>1.696559314287846E-2</v>
      </c>
      <c r="W10" s="129"/>
      <c r="X10" s="143">
        <f>(X8-AN3)/AN3</f>
        <v>2.956620685152541E-2</v>
      </c>
      <c r="Y10" s="143">
        <f>(Y5-AN3)/AN3</f>
        <v>2.1983454116418104E-2</v>
      </c>
      <c r="Z10" s="143">
        <f>(Z8-AN3)/AN3</f>
        <v>1.7916934814441739E-2</v>
      </c>
      <c r="AA10" s="128"/>
      <c r="AB10" s="145">
        <f>(AB5-AN3)/AN3</f>
        <v>3.2485520020146062E-2</v>
      </c>
      <c r="AC10" s="143">
        <f>(AC5-AN3)/AN3</f>
        <v>2.5210554296426872E-2</v>
      </c>
      <c r="AD10" s="143">
        <f>(AD5-AN3)/AN3</f>
        <v>2.1806243412891613E-2</v>
      </c>
      <c r="AE10" s="129"/>
      <c r="AF10" s="143">
        <f>(AF5-AN3)/AN3</f>
        <v>4.0599904865832842E-2</v>
      </c>
      <c r="AG10" s="143">
        <f>(AG5-AN3)/AN3</f>
        <v>2.702929572735667E-2</v>
      </c>
      <c r="AH10" s="143">
        <f>(AH5-AN3)/AN3</f>
        <v>2.2654989413992185E-2</v>
      </c>
      <c r="AI10" s="128"/>
      <c r="AJ10" s="145">
        <f>(AJ7-AN3)/AN3</f>
        <v>4.241864629676264E-2</v>
      </c>
      <c r="AK10" s="143">
        <f>(AK5-AN3)/AN3</f>
        <v>3.8296165719988437E-2</v>
      </c>
      <c r="AL10" s="143">
        <f>(AL5-AN3)/AN3</f>
        <v>3.1730042810375218E-2</v>
      </c>
      <c r="AM10" s="129"/>
      <c r="AN10" s="129"/>
    </row>
    <row r="11" spans="1:40" ht="13.5" x14ac:dyDescent="0.25">
      <c r="A11" s="142" t="s">
        <v>24</v>
      </c>
      <c r="B11" s="128">
        <f>AVERAGE(B4:B8)</f>
        <v>108610.2</v>
      </c>
      <c r="C11" s="128"/>
      <c r="D11" s="127">
        <f>AVERAGE(D4:D8)</f>
        <v>109062.8</v>
      </c>
      <c r="E11" s="128">
        <f>AVERAGE(E4:E8)</f>
        <v>108997.4</v>
      </c>
      <c r="F11" s="128">
        <f>AVERAGE(F4:F8)</f>
        <v>108782.39999999999</v>
      </c>
      <c r="G11" s="129"/>
      <c r="H11" s="128">
        <f>AVERAGE(H4:H8)</f>
        <v>109665.2</v>
      </c>
      <c r="I11" s="128">
        <f>AVERAGE(I4:I8)</f>
        <v>109516.4</v>
      </c>
      <c r="J11" s="128">
        <f>AVERAGE(J4:J8)</f>
        <v>109332.8</v>
      </c>
      <c r="K11" s="128"/>
      <c r="L11" s="127">
        <f>AVERAGE(L4:L8)</f>
        <v>110201</v>
      </c>
      <c r="M11" s="128">
        <f>AVERAGE(M4:M8)</f>
        <v>109557.8</v>
      </c>
      <c r="N11" s="128">
        <f>AVERAGE(N4:N8)</f>
        <v>109392</v>
      </c>
      <c r="O11" s="129"/>
      <c r="P11" s="128">
        <f>AVERAGE(P4:P8)</f>
        <v>110707.8</v>
      </c>
      <c r="Q11" s="128">
        <f>AVERAGE(Q4:Q8)</f>
        <v>110334</v>
      </c>
      <c r="R11" s="128">
        <f>AVERAGE(R4:R8)</f>
        <v>109689.60000000001</v>
      </c>
      <c r="S11" s="128"/>
      <c r="T11" s="127">
        <f>AVERAGE(T4:T8)</f>
        <v>111096.6</v>
      </c>
      <c r="U11" s="128">
        <f>AVERAGE(U4:U8)</f>
        <v>110568.2</v>
      </c>
      <c r="V11" s="128">
        <f>AVERAGE(V4:V8)</f>
        <v>109846</v>
      </c>
      <c r="W11" s="129"/>
      <c r="X11" s="128">
        <f>AVERAGE(X4:X8)</f>
        <v>110801.8</v>
      </c>
      <c r="Y11" s="128">
        <f>AVERAGE(Y4:Y8)</f>
        <v>110348.6</v>
      </c>
      <c r="Z11" s="128">
        <f>AVERAGE(Z4:Z8)</f>
        <v>109966.2</v>
      </c>
      <c r="AA11" s="128"/>
      <c r="AB11" s="127">
        <f>AVERAGE(AB4:AB8)</f>
        <v>111548</v>
      </c>
      <c r="AC11" s="128">
        <f>AVERAGE(AC4:AC8)</f>
        <v>110610.4</v>
      </c>
      <c r="AD11" s="128">
        <f>AVERAGE(AD4:AD8)</f>
        <v>110232.2</v>
      </c>
      <c r="AE11" s="129"/>
      <c r="AF11" s="128">
        <f>AVERAGE(AF4:AF8)</f>
        <v>112141.8</v>
      </c>
      <c r="AG11" s="128">
        <f>AVERAGE(AG4:AG8)</f>
        <v>110896</v>
      </c>
      <c r="AH11" s="128">
        <f>AVERAGE(AH4:AH8)</f>
        <v>110392</v>
      </c>
      <c r="AI11" s="128"/>
      <c r="AJ11" s="127">
        <f>AVERAGE(AJ4:AJ8)</f>
        <v>112496.2</v>
      </c>
      <c r="AK11" s="128">
        <f>AVERAGE(AK4:AK8)</f>
        <v>111885.4</v>
      </c>
      <c r="AL11" s="128">
        <f>AVERAGE(AL4:AL8)</f>
        <v>110952</v>
      </c>
      <c r="AM11" s="129"/>
      <c r="AN11" s="129"/>
    </row>
    <row r="12" spans="1:40" ht="13.5" x14ac:dyDescent="0.25">
      <c r="A12" s="144" t="s">
        <v>25</v>
      </c>
      <c r="B12" s="131">
        <f>STDEV(B4:B8)</f>
        <v>511.28142935178079</v>
      </c>
      <c r="C12" s="131"/>
      <c r="D12" s="130">
        <f>STDEV(D4:D8)</f>
        <v>727.52161479917561</v>
      </c>
      <c r="E12" s="131">
        <f>STDEV(E4:E8)</f>
        <v>675.80344775681635</v>
      </c>
      <c r="F12" s="131">
        <f>STDEV(F4:F8)</f>
        <v>808.11249216925239</v>
      </c>
      <c r="G12" s="132"/>
      <c r="H12" s="131">
        <f>STDEV(H4:H8)</f>
        <v>680.7728696121784</v>
      </c>
      <c r="I12" s="131">
        <f>STDEV(I4:I8)</f>
        <v>453.4162546711355</v>
      </c>
      <c r="J12" s="131">
        <f>STDEV(J4:J8)</f>
        <v>673.97195787361954</v>
      </c>
      <c r="K12" s="131"/>
      <c r="L12" s="130">
        <f>STDEV(L4:L8)</f>
        <v>823.94629679366847</v>
      </c>
      <c r="M12" s="131">
        <f>STDEV(M4:M8)</f>
        <v>629.99499998015858</v>
      </c>
      <c r="N12" s="131">
        <f>STDEV(N4:N8)</f>
        <v>637.46686188381591</v>
      </c>
      <c r="O12" s="132"/>
      <c r="P12" s="131">
        <f>STDEV(P4:P8)</f>
        <v>809.32823996200705</v>
      </c>
      <c r="Q12" s="131">
        <f>STDEV(Q4:Q8)</f>
        <v>623.57878411632964</v>
      </c>
      <c r="R12" s="131">
        <f>STDEV(R4:R8)</f>
        <v>723.54426264051051</v>
      </c>
      <c r="S12" s="131"/>
      <c r="T12" s="130">
        <f>STDEV(T4:T8)</f>
        <v>672.58516189401621</v>
      </c>
      <c r="U12" s="131">
        <f>STDEV(U4:U8)</f>
        <v>669.33564076627511</v>
      </c>
      <c r="V12" s="131">
        <f>STDEV(V4:V8)</f>
        <v>509.76318031022993</v>
      </c>
      <c r="W12" s="132"/>
      <c r="X12" s="131">
        <f>STDEV(X4:X8)</f>
        <v>433.01697426313439</v>
      </c>
      <c r="Y12" s="131">
        <f>STDEV(Y4:Y8)</f>
        <v>466.62811745543149</v>
      </c>
      <c r="Z12" s="131">
        <f>STDEV(Z4:Z8)</f>
        <v>670.30866024541263</v>
      </c>
      <c r="AA12" s="131"/>
      <c r="AB12" s="130">
        <f>STDEV(AB4:AB8)</f>
        <v>719.61448012112703</v>
      </c>
      <c r="AC12" s="131">
        <f>STDEV(AC4:AC8)</f>
        <v>706.48446550508095</v>
      </c>
      <c r="AD12" s="131">
        <f>STDEV(AD4:AD8)</f>
        <v>495.31272949521491</v>
      </c>
      <c r="AE12" s="132"/>
      <c r="AF12" s="131">
        <f>STDEV(AF4:AF8)</f>
        <v>570.42720832723251</v>
      </c>
      <c r="AG12" s="131">
        <f>STDEV(AG4:AG8)</f>
        <v>698.94456146392611</v>
      </c>
      <c r="AH12" s="131">
        <f>STDEV(AH4:AH8)</f>
        <v>621.89991156133794</v>
      </c>
      <c r="AI12" s="131"/>
      <c r="AJ12" s="130">
        <f>STDEV(AJ4:AJ8)</f>
        <v>676.50587580596812</v>
      </c>
      <c r="AK12" s="131">
        <f>STDEV(AK4:AK8)</f>
        <v>446.90412842129797</v>
      </c>
      <c r="AL12" s="131">
        <f>STDEV(AL4:AL8)</f>
        <v>384.97727205641633</v>
      </c>
      <c r="AM12" s="132"/>
      <c r="AN12" s="132"/>
    </row>
    <row r="14" spans="1:40" x14ac:dyDescent="0.2">
      <c r="A14" s="146" t="s">
        <v>14</v>
      </c>
      <c r="B14" s="184">
        <v>100</v>
      </c>
      <c r="C14" s="183"/>
      <c r="D14" s="184">
        <v>90</v>
      </c>
      <c r="E14" s="184"/>
      <c r="F14" s="184"/>
      <c r="G14" s="135"/>
      <c r="H14" s="189">
        <v>80</v>
      </c>
      <c r="I14" s="184"/>
      <c r="J14" s="184"/>
      <c r="K14" s="183"/>
      <c r="L14" s="189">
        <v>70</v>
      </c>
      <c r="M14" s="184"/>
      <c r="N14" s="184"/>
      <c r="O14" s="183"/>
      <c r="P14" s="189">
        <v>60</v>
      </c>
      <c r="Q14" s="184"/>
      <c r="R14" s="184"/>
      <c r="S14" s="183"/>
      <c r="T14" s="189">
        <v>50</v>
      </c>
      <c r="U14" s="184"/>
      <c r="V14" s="184"/>
      <c r="W14" s="183"/>
      <c r="X14" s="181">
        <v>40</v>
      </c>
      <c r="Y14" s="182"/>
      <c r="Z14" s="182"/>
      <c r="AA14" s="183"/>
      <c r="AB14" s="181">
        <v>30</v>
      </c>
      <c r="AC14" s="182"/>
      <c r="AD14" s="182"/>
      <c r="AE14" s="183"/>
      <c r="AF14" s="181">
        <v>20</v>
      </c>
      <c r="AG14" s="182"/>
      <c r="AH14" s="182"/>
      <c r="AI14" s="183"/>
      <c r="AJ14" s="182">
        <v>10</v>
      </c>
      <c r="AK14" s="182"/>
      <c r="AL14" s="182"/>
      <c r="AM14" s="136"/>
      <c r="AN14" s="137" t="s">
        <v>22</v>
      </c>
    </row>
    <row r="15" spans="1:40" ht="13.5" x14ac:dyDescent="0.2">
      <c r="A15" s="127"/>
      <c r="B15" s="140" t="s">
        <v>26</v>
      </c>
      <c r="C15" s="141" t="s">
        <v>21</v>
      </c>
      <c r="D15" s="140" t="s">
        <v>20</v>
      </c>
      <c r="E15" s="140" t="s">
        <v>16</v>
      </c>
      <c r="F15" s="140" t="s">
        <v>15</v>
      </c>
      <c r="G15" s="141" t="s">
        <v>21</v>
      </c>
      <c r="H15" s="139" t="s">
        <v>20</v>
      </c>
      <c r="I15" s="140" t="s">
        <v>16</v>
      </c>
      <c r="J15" s="140" t="s">
        <v>15</v>
      </c>
      <c r="K15" s="141" t="s">
        <v>21</v>
      </c>
      <c r="L15" s="140" t="s">
        <v>20</v>
      </c>
      <c r="M15" s="140" t="s">
        <v>16</v>
      </c>
      <c r="N15" s="140" t="s">
        <v>15</v>
      </c>
      <c r="O15" s="141" t="s">
        <v>21</v>
      </c>
      <c r="P15" s="139" t="s">
        <v>20</v>
      </c>
      <c r="Q15" s="140" t="s">
        <v>16</v>
      </c>
      <c r="R15" s="140" t="s">
        <v>15</v>
      </c>
      <c r="S15" s="141" t="s">
        <v>21</v>
      </c>
      <c r="T15" s="140" t="s">
        <v>20</v>
      </c>
      <c r="U15" s="140" t="s">
        <v>16</v>
      </c>
      <c r="V15" s="140" t="s">
        <v>15</v>
      </c>
      <c r="W15" s="141" t="s">
        <v>21</v>
      </c>
      <c r="X15" s="139" t="s">
        <v>20</v>
      </c>
      <c r="Y15" s="140" t="s">
        <v>16</v>
      </c>
      <c r="Z15" s="140" t="s">
        <v>15</v>
      </c>
      <c r="AA15" s="141" t="s">
        <v>21</v>
      </c>
      <c r="AB15" s="140" t="s">
        <v>20</v>
      </c>
      <c r="AC15" s="140" t="s">
        <v>16</v>
      </c>
      <c r="AD15" s="140" t="s">
        <v>15</v>
      </c>
      <c r="AE15" s="140" t="s">
        <v>21</v>
      </c>
      <c r="AF15" s="139" t="s">
        <v>20</v>
      </c>
      <c r="AG15" s="140" t="s">
        <v>16</v>
      </c>
      <c r="AH15" s="140" t="s">
        <v>15</v>
      </c>
      <c r="AI15" s="141" t="s">
        <v>21</v>
      </c>
      <c r="AJ15" s="140" t="s">
        <v>20</v>
      </c>
      <c r="AK15" s="140" t="s">
        <v>16</v>
      </c>
      <c r="AL15" s="140" t="s">
        <v>15</v>
      </c>
      <c r="AM15" s="141" t="s">
        <v>21</v>
      </c>
      <c r="AN15" s="185">
        <v>6528</v>
      </c>
    </row>
    <row r="16" spans="1:40" x14ac:dyDescent="0.2">
      <c r="A16" s="133">
        <v>1</v>
      </c>
      <c r="B16" s="128">
        <v>6543</v>
      </c>
      <c r="C16" s="190">
        <v>15.2</v>
      </c>
      <c r="D16" s="128">
        <v>6568</v>
      </c>
      <c r="E16" s="128">
        <v>6543</v>
      </c>
      <c r="F16" s="128">
        <v>6547</v>
      </c>
      <c r="G16" s="190">
        <v>14.1</v>
      </c>
      <c r="H16" s="127">
        <v>6592</v>
      </c>
      <c r="I16" s="128">
        <v>6559</v>
      </c>
      <c r="J16" s="128">
        <v>6556</v>
      </c>
      <c r="K16" s="190">
        <v>12.9</v>
      </c>
      <c r="L16" s="128">
        <v>6578</v>
      </c>
      <c r="M16" s="128">
        <v>6575</v>
      </c>
      <c r="N16" s="128">
        <v>6571</v>
      </c>
      <c r="O16" s="190">
        <v>11.8</v>
      </c>
      <c r="P16" s="127">
        <v>6617</v>
      </c>
      <c r="Q16" s="128">
        <v>6591</v>
      </c>
      <c r="R16" s="128">
        <v>6591</v>
      </c>
      <c r="S16" s="190">
        <v>10.7</v>
      </c>
      <c r="T16" s="128">
        <v>6596</v>
      </c>
      <c r="U16" s="128">
        <v>6614</v>
      </c>
      <c r="V16" s="128">
        <v>6601</v>
      </c>
      <c r="W16" s="190">
        <v>9.6</v>
      </c>
      <c r="X16" s="127">
        <v>6615</v>
      </c>
      <c r="Y16" s="128">
        <v>6627</v>
      </c>
      <c r="Z16" s="128">
        <v>6624</v>
      </c>
      <c r="AA16" s="190">
        <v>8.6999999999999993</v>
      </c>
      <c r="AB16" s="128">
        <v>6643</v>
      </c>
      <c r="AC16" s="128">
        <v>6643</v>
      </c>
      <c r="AD16" s="128">
        <v>6614</v>
      </c>
      <c r="AE16" s="190">
        <v>7.8</v>
      </c>
      <c r="AF16" s="127">
        <v>6635</v>
      </c>
      <c r="AG16" s="128">
        <v>6629</v>
      </c>
      <c r="AH16" s="128">
        <v>6658</v>
      </c>
      <c r="AI16" s="190">
        <v>6.9</v>
      </c>
      <c r="AJ16" s="128">
        <v>6690</v>
      </c>
      <c r="AK16" s="128">
        <v>6674</v>
      </c>
      <c r="AL16" s="128">
        <v>6652</v>
      </c>
      <c r="AM16" s="190">
        <v>6.2</v>
      </c>
      <c r="AN16" s="185"/>
    </row>
    <row r="17" spans="1:40" x14ac:dyDescent="0.2">
      <c r="A17" s="133">
        <v>2</v>
      </c>
      <c r="B17" s="128">
        <v>6553</v>
      </c>
      <c r="C17" s="190"/>
      <c r="D17" s="128">
        <v>6586</v>
      </c>
      <c r="E17" s="128">
        <v>6543</v>
      </c>
      <c r="F17" s="128">
        <v>6543</v>
      </c>
      <c r="G17" s="190"/>
      <c r="H17" s="127">
        <v>6602</v>
      </c>
      <c r="I17" s="128">
        <v>6549</v>
      </c>
      <c r="J17" s="128">
        <v>6543</v>
      </c>
      <c r="K17" s="190"/>
      <c r="L17" s="128">
        <v>6583</v>
      </c>
      <c r="M17" s="128">
        <v>6571</v>
      </c>
      <c r="N17" s="128">
        <v>6558</v>
      </c>
      <c r="O17" s="190"/>
      <c r="P17" s="127">
        <v>6608</v>
      </c>
      <c r="Q17" s="128">
        <v>6578</v>
      </c>
      <c r="R17" s="128">
        <v>6578</v>
      </c>
      <c r="S17" s="190"/>
      <c r="T17" s="128">
        <v>6625</v>
      </c>
      <c r="U17" s="128">
        <v>6609</v>
      </c>
      <c r="V17" s="128">
        <v>6592</v>
      </c>
      <c r="W17" s="190"/>
      <c r="X17" s="127">
        <v>6637</v>
      </c>
      <c r="Y17" s="128">
        <v>6641</v>
      </c>
      <c r="Z17" s="128">
        <v>6628</v>
      </c>
      <c r="AA17" s="190"/>
      <c r="AB17" s="128">
        <v>6629</v>
      </c>
      <c r="AC17" s="128">
        <v>6629</v>
      </c>
      <c r="AD17" s="128">
        <v>6622</v>
      </c>
      <c r="AE17" s="190"/>
      <c r="AF17" s="127">
        <v>6648</v>
      </c>
      <c r="AG17" s="128">
        <v>6656</v>
      </c>
      <c r="AH17" s="128">
        <v>6688</v>
      </c>
      <c r="AI17" s="190"/>
      <c r="AJ17" s="128">
        <v>6743</v>
      </c>
      <c r="AK17" s="128">
        <v>6733</v>
      </c>
      <c r="AL17" s="128">
        <v>6700</v>
      </c>
      <c r="AM17" s="190"/>
      <c r="AN17" s="185"/>
    </row>
    <row r="18" spans="1:40" x14ac:dyDescent="0.2">
      <c r="A18" s="133">
        <v>3</v>
      </c>
      <c r="B18" s="128">
        <v>6556</v>
      </c>
      <c r="C18" s="190"/>
      <c r="D18" s="128">
        <v>6610</v>
      </c>
      <c r="E18" s="128">
        <v>6558</v>
      </c>
      <c r="F18" s="128">
        <v>6550</v>
      </c>
      <c r="G18" s="190"/>
      <c r="H18" s="127">
        <v>6582</v>
      </c>
      <c r="I18" s="128">
        <v>6557</v>
      </c>
      <c r="J18" s="128">
        <v>6561</v>
      </c>
      <c r="K18" s="190"/>
      <c r="L18" s="128">
        <v>6594</v>
      </c>
      <c r="M18" s="128">
        <v>6564</v>
      </c>
      <c r="N18" s="128">
        <v>6565</v>
      </c>
      <c r="O18" s="190"/>
      <c r="P18" s="127">
        <v>6588</v>
      </c>
      <c r="Q18" s="128">
        <v>6582</v>
      </c>
      <c r="R18" s="128">
        <v>6578</v>
      </c>
      <c r="S18" s="190"/>
      <c r="T18" s="128">
        <v>6614</v>
      </c>
      <c r="U18" s="128">
        <v>6598</v>
      </c>
      <c r="V18" s="128">
        <v>6578</v>
      </c>
      <c r="W18" s="190"/>
      <c r="X18" s="127">
        <v>6651</v>
      </c>
      <c r="Y18" s="128">
        <v>6607</v>
      </c>
      <c r="Z18" s="128">
        <v>6597</v>
      </c>
      <c r="AA18" s="190"/>
      <c r="AB18" s="128">
        <v>6657</v>
      </c>
      <c r="AC18" s="128">
        <v>6632</v>
      </c>
      <c r="AD18" s="128">
        <v>6611</v>
      </c>
      <c r="AE18" s="190"/>
      <c r="AF18" s="127">
        <v>6692</v>
      </c>
      <c r="AG18" s="128">
        <v>6687</v>
      </c>
      <c r="AH18" s="128">
        <v>6627</v>
      </c>
      <c r="AI18" s="190"/>
      <c r="AJ18" s="128">
        <v>6723</v>
      </c>
      <c r="AK18" s="128">
        <v>6694</v>
      </c>
      <c r="AL18" s="128">
        <v>6678</v>
      </c>
      <c r="AM18" s="190"/>
      <c r="AN18" s="185"/>
    </row>
    <row r="19" spans="1:40" x14ac:dyDescent="0.2">
      <c r="A19" s="133">
        <v>4</v>
      </c>
      <c r="B19" s="128">
        <v>6543</v>
      </c>
      <c r="C19" s="190"/>
      <c r="D19" s="128">
        <v>6580</v>
      </c>
      <c r="E19" s="128">
        <v>6553</v>
      </c>
      <c r="F19" s="128">
        <v>6543</v>
      </c>
      <c r="G19" s="190"/>
      <c r="H19" s="127">
        <v>6567</v>
      </c>
      <c r="I19" s="128">
        <v>6549</v>
      </c>
      <c r="J19" s="128">
        <v>6543</v>
      </c>
      <c r="K19" s="190"/>
      <c r="L19" s="128">
        <v>6583</v>
      </c>
      <c r="M19" s="128">
        <v>6575</v>
      </c>
      <c r="N19" s="128">
        <v>6558</v>
      </c>
      <c r="O19" s="190"/>
      <c r="P19" s="127">
        <v>6598</v>
      </c>
      <c r="Q19" s="128">
        <v>6597</v>
      </c>
      <c r="R19" s="128">
        <v>6571</v>
      </c>
      <c r="S19" s="190"/>
      <c r="T19" s="128">
        <v>6627</v>
      </c>
      <c r="U19" s="128">
        <v>6586</v>
      </c>
      <c r="V19" s="128">
        <v>6585</v>
      </c>
      <c r="W19" s="190"/>
      <c r="X19" s="127">
        <v>6627</v>
      </c>
      <c r="Y19" s="128">
        <v>6627</v>
      </c>
      <c r="Z19" s="128">
        <v>6613</v>
      </c>
      <c r="AA19" s="190"/>
      <c r="AB19" s="128">
        <v>6649</v>
      </c>
      <c r="AC19" s="128">
        <v>6611</v>
      </c>
      <c r="AD19" s="128">
        <v>6618</v>
      </c>
      <c r="AE19" s="190"/>
      <c r="AF19" s="127">
        <v>6684</v>
      </c>
      <c r="AG19" s="128">
        <v>6642</v>
      </c>
      <c r="AH19" s="128">
        <v>6629</v>
      </c>
      <c r="AI19" s="190"/>
      <c r="AJ19" s="128">
        <v>6742</v>
      </c>
      <c r="AK19" s="128">
        <v>6674</v>
      </c>
      <c r="AL19" s="128">
        <v>6678</v>
      </c>
      <c r="AM19" s="190"/>
      <c r="AN19" s="185"/>
    </row>
    <row r="20" spans="1:40" x14ac:dyDescent="0.2">
      <c r="A20" s="134">
        <v>5</v>
      </c>
      <c r="B20" s="131">
        <v>6543</v>
      </c>
      <c r="C20" s="191"/>
      <c r="D20" s="131">
        <v>6560</v>
      </c>
      <c r="E20" s="131">
        <v>6556</v>
      </c>
      <c r="F20" s="131">
        <v>6543</v>
      </c>
      <c r="G20" s="191"/>
      <c r="H20" s="130">
        <v>6578</v>
      </c>
      <c r="I20" s="131">
        <v>6562</v>
      </c>
      <c r="J20" s="131">
        <v>6558</v>
      </c>
      <c r="K20" s="191"/>
      <c r="L20" s="131">
        <v>6614</v>
      </c>
      <c r="M20" s="131">
        <v>6581</v>
      </c>
      <c r="N20" s="131">
        <v>6565</v>
      </c>
      <c r="O20" s="191"/>
      <c r="P20" s="130">
        <v>6609</v>
      </c>
      <c r="Q20" s="131">
        <v>6609</v>
      </c>
      <c r="R20" s="131">
        <v>6595</v>
      </c>
      <c r="S20" s="191"/>
      <c r="T20" s="131">
        <v>6607</v>
      </c>
      <c r="U20" s="131">
        <v>6621</v>
      </c>
      <c r="V20" s="131">
        <v>6584</v>
      </c>
      <c r="W20" s="191"/>
      <c r="X20" s="130">
        <v>6642</v>
      </c>
      <c r="Y20" s="131">
        <v>6616</v>
      </c>
      <c r="Z20" s="131">
        <v>6621</v>
      </c>
      <c r="AA20" s="191"/>
      <c r="AB20" s="131">
        <v>6639</v>
      </c>
      <c r="AC20" s="131">
        <v>6640</v>
      </c>
      <c r="AD20" s="131">
        <v>6622</v>
      </c>
      <c r="AE20" s="191"/>
      <c r="AF20" s="130">
        <v>6688</v>
      </c>
      <c r="AG20" s="131">
        <v>6642</v>
      </c>
      <c r="AH20" s="131">
        <v>6634</v>
      </c>
      <c r="AI20" s="191"/>
      <c r="AJ20" s="131">
        <v>6700</v>
      </c>
      <c r="AK20" s="131">
        <v>6688</v>
      </c>
      <c r="AL20" s="131">
        <v>6695</v>
      </c>
      <c r="AM20" s="191"/>
      <c r="AN20" s="186"/>
    </row>
    <row r="21" spans="1:40" ht="13.5" x14ac:dyDescent="0.25">
      <c r="A21" s="138"/>
      <c r="B21" s="125"/>
      <c r="C21" s="125"/>
      <c r="D21" s="124"/>
      <c r="E21" s="125"/>
      <c r="F21" s="125"/>
      <c r="G21" s="126"/>
      <c r="H21" s="125"/>
      <c r="I21" s="125"/>
      <c r="J21" s="125"/>
      <c r="K21" s="125"/>
      <c r="L21" s="124"/>
      <c r="M21" s="125"/>
      <c r="N21" s="125"/>
      <c r="O21" s="126"/>
      <c r="P21" s="125"/>
      <c r="Q21" s="125"/>
      <c r="R21" s="125"/>
      <c r="S21" s="125"/>
      <c r="T21" s="124"/>
      <c r="U21" s="125"/>
      <c r="V21" s="125"/>
      <c r="W21" s="126"/>
      <c r="X21" s="125"/>
      <c r="Y21" s="125"/>
      <c r="Z21" s="125"/>
      <c r="AA21" s="125"/>
      <c r="AB21" s="124"/>
      <c r="AC21" s="125"/>
      <c r="AD21" s="125"/>
      <c r="AE21" s="126"/>
      <c r="AF21" s="125"/>
      <c r="AG21" s="125"/>
      <c r="AH21" s="125"/>
      <c r="AI21" s="125"/>
      <c r="AJ21" s="124"/>
      <c r="AK21" s="125"/>
      <c r="AL21" s="125"/>
      <c r="AM21" s="126"/>
      <c r="AN21" s="126"/>
    </row>
    <row r="22" spans="1:40" s="150" customFormat="1" ht="13.5" x14ac:dyDescent="0.25">
      <c r="A22" s="147" t="s">
        <v>23</v>
      </c>
      <c r="B22" s="143">
        <f>(B16-AN15)/AN15</f>
        <v>2.2977941176470589E-3</v>
      </c>
      <c r="C22" s="151"/>
      <c r="D22" s="145">
        <f>(D20-AN15)/AN15</f>
        <v>4.9019607843137254E-3</v>
      </c>
      <c r="E22" s="143">
        <f>(E16-AN15)/AN15</f>
        <v>2.2977941176470589E-3</v>
      </c>
      <c r="F22" s="143">
        <f>(F17-AN15)/AN15</f>
        <v>2.2977941176470589E-3</v>
      </c>
      <c r="G22" s="149"/>
      <c r="H22" s="143">
        <f>(H19-AN15)/AN15</f>
        <v>5.9742647058823525E-3</v>
      </c>
      <c r="I22" s="143">
        <f>(I17-AN15)/AN15</f>
        <v>3.2169117647058822E-3</v>
      </c>
      <c r="J22" s="143">
        <f>(J17-AN15)/AN15</f>
        <v>2.2977941176470589E-3</v>
      </c>
      <c r="K22" s="151"/>
      <c r="L22" s="145">
        <f>(L16-AN15)/AN15</f>
        <v>7.6593137254901958E-3</v>
      </c>
      <c r="M22" s="143">
        <f>(M18-AN15)/AN15</f>
        <v>5.5147058823529415E-3</v>
      </c>
      <c r="N22" s="143">
        <f>(N17-AN15)/AN15</f>
        <v>4.5955882352941178E-3</v>
      </c>
      <c r="O22" s="149"/>
      <c r="P22" s="143">
        <f>(P18-AN15)/AN15</f>
        <v>9.1911764705882356E-3</v>
      </c>
      <c r="Q22" s="143">
        <f>(Q17-AN15)/AN15</f>
        <v>7.6593137254901958E-3</v>
      </c>
      <c r="R22" s="143">
        <f>(R19-AN15)/AN15</f>
        <v>6.5870098039215686E-3</v>
      </c>
      <c r="S22" s="151"/>
      <c r="T22" s="145">
        <f>(T16-AN15)/AN15</f>
        <v>1.0416666666666666E-2</v>
      </c>
      <c r="U22" s="143">
        <f>(U19-AN15)/AN15</f>
        <v>8.8848039215686271E-3</v>
      </c>
      <c r="V22" s="143">
        <f>(V18-AN15)/AN15</f>
        <v>7.6593137254901958E-3</v>
      </c>
      <c r="W22" s="149"/>
      <c r="X22" s="143">
        <f>(X16-AN15)/AN15</f>
        <v>1.3327205882352941E-2</v>
      </c>
      <c r="Y22" s="143">
        <f>(Y18-AN15)/AN15</f>
        <v>1.210171568627451E-2</v>
      </c>
      <c r="Z22" s="143">
        <f>(Z18-AN15)/AN15</f>
        <v>1.0569852941176471E-2</v>
      </c>
      <c r="AA22" s="151"/>
      <c r="AB22" s="145">
        <f>(AB17-AN15)/AN15</f>
        <v>1.5471813725490197E-2</v>
      </c>
      <c r="AC22" s="143">
        <f>(AC19-AN15)/AN15</f>
        <v>1.2714460784313725E-2</v>
      </c>
      <c r="AD22" s="143">
        <f>(AD18-AN15)/AN15</f>
        <v>1.2714460784313725E-2</v>
      </c>
      <c r="AE22" s="149"/>
      <c r="AF22" s="143">
        <f>(AF16-AN15)/AN15</f>
        <v>1.639093137254902E-2</v>
      </c>
      <c r="AG22" s="143">
        <f>(AG16-AN15)/AN15</f>
        <v>1.5471813725490197E-2</v>
      </c>
      <c r="AH22" s="143">
        <f>(AH18-AN15)/AN15</f>
        <v>1.5165441176470588E-2</v>
      </c>
      <c r="AI22" s="143"/>
      <c r="AJ22" s="145">
        <f>(AJ16-AN15)/AN15</f>
        <v>2.4816176470588234E-2</v>
      </c>
      <c r="AK22" s="143">
        <f>(AK16-AN15)/AN15</f>
        <v>2.2365196078431373E-2</v>
      </c>
      <c r="AL22" s="143">
        <f>(AL16-AN15)/AN15</f>
        <v>1.8995098039215685E-2</v>
      </c>
      <c r="AM22" s="148"/>
      <c r="AN22" s="149"/>
    </row>
    <row r="23" spans="1:40" ht="13.5" x14ac:dyDescent="0.25">
      <c r="A23" s="142" t="s">
        <v>24</v>
      </c>
      <c r="B23" s="128">
        <f>AVERAGE(B16:B20)</f>
        <v>6547.6</v>
      </c>
      <c r="C23" s="128"/>
      <c r="D23" s="127">
        <f>AVERAGE(D16:D20)</f>
        <v>6580.8</v>
      </c>
      <c r="E23" s="128">
        <f>AVERAGE(E16:E20)</f>
        <v>6550.6</v>
      </c>
      <c r="F23" s="128">
        <f>AVERAGE(F16:F20)</f>
        <v>6545.2</v>
      </c>
      <c r="G23" s="129"/>
      <c r="H23" s="128">
        <f>AVERAGE(H16:H20)</f>
        <v>6584.2</v>
      </c>
      <c r="I23" s="128">
        <f>AVERAGE(I16:I20)</f>
        <v>6555.2</v>
      </c>
      <c r="J23" s="128">
        <f>AVERAGE(J16:J20)</f>
        <v>6552.2</v>
      </c>
      <c r="K23" s="128"/>
      <c r="L23" s="127">
        <f>AVERAGE(L16:L20)</f>
        <v>6590.4</v>
      </c>
      <c r="M23" s="128">
        <f>AVERAGE(M16:M20)</f>
        <v>6573.2</v>
      </c>
      <c r="N23" s="128">
        <f>AVERAGE(N16:N20)</f>
        <v>6563.4</v>
      </c>
      <c r="O23" s="129"/>
      <c r="P23" s="128">
        <f>AVERAGE(P16:P20)</f>
        <v>6604</v>
      </c>
      <c r="Q23" s="128">
        <f>AVERAGE(Q16:Q20)</f>
        <v>6591.4</v>
      </c>
      <c r="R23" s="128">
        <f>AVERAGE(R16:R20)</f>
        <v>6582.6</v>
      </c>
      <c r="S23" s="128"/>
      <c r="T23" s="127">
        <f>AVERAGE(T16:T20)</f>
        <v>6613.8</v>
      </c>
      <c r="U23" s="128">
        <f>AVERAGE(U16:U20)</f>
        <v>6605.6</v>
      </c>
      <c r="V23" s="128">
        <f>AVERAGE(V16:V20)</f>
        <v>6588</v>
      </c>
      <c r="W23" s="129"/>
      <c r="X23" s="128">
        <f>AVERAGE(X16:X20)</f>
        <v>6634.4</v>
      </c>
      <c r="Y23" s="128">
        <f>AVERAGE(Y16:Y20)</f>
        <v>6623.6</v>
      </c>
      <c r="Z23" s="128">
        <f>AVERAGE(Z16:Z20)</f>
        <v>6616.6</v>
      </c>
      <c r="AA23" s="128"/>
      <c r="AB23" s="127">
        <f>AVERAGE(AB16:AB20)</f>
        <v>6643.4</v>
      </c>
      <c r="AC23" s="128">
        <f>AVERAGE(AC16:AC20)</f>
        <v>6631</v>
      </c>
      <c r="AD23" s="128">
        <f>AVERAGE(AD16:AD20)</f>
        <v>6617.4</v>
      </c>
      <c r="AE23" s="129"/>
      <c r="AF23" s="128">
        <f>AVERAGE(AF16:AF20)</f>
        <v>6669.4</v>
      </c>
      <c r="AG23" s="128">
        <f>AVERAGE(AG16:AG20)</f>
        <v>6651.2</v>
      </c>
      <c r="AH23" s="128">
        <f>AVERAGE(AH16:AH20)</f>
        <v>6647.2</v>
      </c>
      <c r="AI23" s="128"/>
      <c r="AJ23" s="127">
        <f>AVERAGE(AJ16:AJ20)</f>
        <v>6719.6</v>
      </c>
      <c r="AK23" s="128">
        <f>AVERAGE(AK16:AK20)</f>
        <v>6692.6</v>
      </c>
      <c r="AL23" s="128">
        <f>AVERAGE(AL16:AL20)</f>
        <v>6680.6</v>
      </c>
      <c r="AM23" s="129"/>
      <c r="AN23" s="129"/>
    </row>
    <row r="24" spans="1:40" ht="13.5" x14ac:dyDescent="0.25">
      <c r="A24" s="144" t="s">
        <v>25</v>
      </c>
      <c r="B24" s="131">
        <f>STDEV(B16:B20)</f>
        <v>6.3874877690685254</v>
      </c>
      <c r="C24" s="131"/>
      <c r="D24" s="130">
        <f>STDEV(D16:D20)</f>
        <v>19.214577799160722</v>
      </c>
      <c r="E24" s="131">
        <f>STDEV(E16:E20)</f>
        <v>7.1624018317879932</v>
      </c>
      <c r="F24" s="131">
        <f>STDEV(F16:F20)</f>
        <v>3.1937438845342627</v>
      </c>
      <c r="G24" s="132"/>
      <c r="H24" s="131">
        <f>STDEV(H16:H20)</f>
        <v>13.386560424545209</v>
      </c>
      <c r="I24" s="131">
        <f>STDEV(I16:I20)</f>
        <v>5.9329587896765306</v>
      </c>
      <c r="J24" s="131">
        <f>STDEV(J16:J20)</f>
        <v>8.5848704125339008</v>
      </c>
      <c r="K24" s="131"/>
      <c r="L24" s="130">
        <f>STDEV(L16:L20)</f>
        <v>14.432601983010548</v>
      </c>
      <c r="M24" s="131">
        <f>STDEV(M16:M20)</f>
        <v>6.2609903369994111</v>
      </c>
      <c r="N24" s="131">
        <f>STDEV(N16:N20)</f>
        <v>5.5045435778091543</v>
      </c>
      <c r="O24" s="132"/>
      <c r="P24" s="131">
        <f>STDEV(P16:P20)</f>
        <v>11.202678251204039</v>
      </c>
      <c r="Q24" s="131">
        <f>STDEV(Q16:Q20)</f>
        <v>12.340988615179903</v>
      </c>
      <c r="R24" s="131">
        <f>STDEV(R16:R20)</f>
        <v>10.014988766843427</v>
      </c>
      <c r="S24" s="131"/>
      <c r="T24" s="130">
        <f>STDEV(T16:T20)</f>
        <v>12.872451204024818</v>
      </c>
      <c r="U24" s="131">
        <f>STDEV(U16:U20)</f>
        <v>13.794926603646719</v>
      </c>
      <c r="V24" s="131">
        <f>STDEV(V16:V20)</f>
        <v>8.8034084308295046</v>
      </c>
      <c r="W24" s="132"/>
      <c r="X24" s="131">
        <f>STDEV(X16:X20)</f>
        <v>13.885243966167826</v>
      </c>
      <c r="Y24" s="131">
        <f>STDEV(Y16:Y20)</f>
        <v>12.83744522870497</v>
      </c>
      <c r="Z24" s="131">
        <f>STDEV(Z16:Z20)</f>
        <v>12.25969004502153</v>
      </c>
      <c r="AA24" s="131"/>
      <c r="AB24" s="130">
        <f>STDEV(AB16:AB20)</f>
        <v>10.526157893552613</v>
      </c>
      <c r="AC24" s="131">
        <f>STDEV(AC16:AC20)</f>
        <v>12.549900398011133</v>
      </c>
      <c r="AD24" s="131">
        <f>STDEV(AD16:AD20)</f>
        <v>4.8785243670601872</v>
      </c>
      <c r="AE24" s="132"/>
      <c r="AF24" s="131">
        <f>STDEV(AF16:AF20)</f>
        <v>26.034592372457073</v>
      </c>
      <c r="AG24" s="131">
        <f>STDEV(AG16:AG20)</f>
        <v>22.174309459372125</v>
      </c>
      <c r="AH24" s="131">
        <f>STDEV(AH16:AH20)</f>
        <v>25.955731544304431</v>
      </c>
      <c r="AI24" s="131"/>
      <c r="AJ24" s="130">
        <f>STDEV(AJ16:AJ20)</f>
        <v>24.089416763383873</v>
      </c>
      <c r="AK24" s="131">
        <f>STDEV(AK16:AK20)</f>
        <v>24.223955085823619</v>
      </c>
      <c r="AL24" s="131">
        <f>STDEV(AL16:AL20)</f>
        <v>18.809572031282368</v>
      </c>
      <c r="AM24" s="132"/>
      <c r="AN24" s="132"/>
    </row>
    <row r="27" spans="1:40" x14ac:dyDescent="0.2">
      <c r="A27" s="146" t="s">
        <v>13</v>
      </c>
      <c r="B27" s="184">
        <v>100</v>
      </c>
      <c r="C27" s="183"/>
      <c r="D27" s="184">
        <v>90</v>
      </c>
      <c r="E27" s="184"/>
      <c r="F27" s="184"/>
      <c r="G27" s="135"/>
      <c r="H27" s="189">
        <v>80</v>
      </c>
      <c r="I27" s="184"/>
      <c r="J27" s="184"/>
      <c r="K27" s="183"/>
      <c r="L27" s="189">
        <v>70</v>
      </c>
      <c r="M27" s="184"/>
      <c r="N27" s="184"/>
      <c r="O27" s="183"/>
      <c r="P27" s="189">
        <v>60</v>
      </c>
      <c r="Q27" s="184"/>
      <c r="R27" s="184"/>
      <c r="S27" s="183"/>
      <c r="T27" s="189">
        <v>50</v>
      </c>
      <c r="U27" s="184"/>
      <c r="V27" s="184"/>
      <c r="W27" s="183"/>
      <c r="X27" s="181">
        <v>40</v>
      </c>
      <c r="Y27" s="182"/>
      <c r="Z27" s="182"/>
      <c r="AA27" s="183"/>
      <c r="AB27" s="181">
        <v>30</v>
      </c>
      <c r="AC27" s="182"/>
      <c r="AD27" s="182"/>
      <c r="AE27" s="183"/>
      <c r="AF27" s="181">
        <v>20</v>
      </c>
      <c r="AG27" s="182"/>
      <c r="AH27" s="182"/>
      <c r="AI27" s="183"/>
      <c r="AJ27" s="182">
        <v>10</v>
      </c>
      <c r="AK27" s="182"/>
      <c r="AL27" s="182"/>
      <c r="AM27" s="136"/>
      <c r="AN27" s="137" t="s">
        <v>22</v>
      </c>
    </row>
    <row r="28" spans="1:40" ht="13.5" x14ac:dyDescent="0.2">
      <c r="A28" s="127"/>
      <c r="B28" s="140" t="s">
        <v>26</v>
      </c>
      <c r="C28" s="141" t="s">
        <v>21</v>
      </c>
      <c r="D28" s="140" t="s">
        <v>20</v>
      </c>
      <c r="E28" s="140" t="s">
        <v>16</v>
      </c>
      <c r="F28" s="140" t="s">
        <v>15</v>
      </c>
      <c r="G28" s="141" t="s">
        <v>21</v>
      </c>
      <c r="H28" s="139" t="s">
        <v>20</v>
      </c>
      <c r="I28" s="140" t="s">
        <v>16</v>
      </c>
      <c r="J28" s="140" t="s">
        <v>15</v>
      </c>
      <c r="K28" s="141" t="s">
        <v>21</v>
      </c>
      <c r="L28" s="140" t="s">
        <v>20</v>
      </c>
      <c r="M28" s="140" t="s">
        <v>16</v>
      </c>
      <c r="N28" s="140" t="s">
        <v>15</v>
      </c>
      <c r="O28" s="141" t="s">
        <v>21</v>
      </c>
      <c r="P28" s="139" t="s">
        <v>20</v>
      </c>
      <c r="Q28" s="140" t="s">
        <v>16</v>
      </c>
      <c r="R28" s="140" t="s">
        <v>15</v>
      </c>
      <c r="S28" s="141" t="s">
        <v>21</v>
      </c>
      <c r="T28" s="140" t="s">
        <v>20</v>
      </c>
      <c r="U28" s="140" t="s">
        <v>16</v>
      </c>
      <c r="V28" s="140" t="s">
        <v>15</v>
      </c>
      <c r="W28" s="141" t="s">
        <v>21</v>
      </c>
      <c r="X28" s="139" t="s">
        <v>20</v>
      </c>
      <c r="Y28" s="140" t="s">
        <v>16</v>
      </c>
      <c r="Z28" s="140" t="s">
        <v>15</v>
      </c>
      <c r="AA28" s="141" t="s">
        <v>21</v>
      </c>
      <c r="AB28" s="140" t="s">
        <v>20</v>
      </c>
      <c r="AC28" s="140" t="s">
        <v>16</v>
      </c>
      <c r="AD28" s="140" t="s">
        <v>15</v>
      </c>
      <c r="AE28" s="140" t="s">
        <v>21</v>
      </c>
      <c r="AF28" s="139" t="s">
        <v>20</v>
      </c>
      <c r="AG28" s="140" t="s">
        <v>16</v>
      </c>
      <c r="AH28" s="140" t="s">
        <v>15</v>
      </c>
      <c r="AI28" s="141" t="s">
        <v>21</v>
      </c>
      <c r="AJ28" s="140" t="s">
        <v>20</v>
      </c>
      <c r="AK28" s="140" t="s">
        <v>16</v>
      </c>
      <c r="AL28" s="140" t="s">
        <v>15</v>
      </c>
      <c r="AM28" s="141" t="s">
        <v>21</v>
      </c>
      <c r="AN28" s="185">
        <v>14379</v>
      </c>
    </row>
    <row r="29" spans="1:40" x14ac:dyDescent="0.2">
      <c r="A29" s="133">
        <v>1</v>
      </c>
      <c r="B29" s="127">
        <v>14382</v>
      </c>
      <c r="C29" s="190">
        <v>4.5999999999999996</v>
      </c>
      <c r="D29" s="128">
        <v>14382</v>
      </c>
      <c r="E29" s="128">
        <v>14382</v>
      </c>
      <c r="F29" s="128">
        <v>14382</v>
      </c>
      <c r="G29" s="190">
        <v>4.2</v>
      </c>
      <c r="H29" s="127">
        <v>14382</v>
      </c>
      <c r="I29" s="128">
        <v>14382</v>
      </c>
      <c r="J29" s="128">
        <v>14382</v>
      </c>
      <c r="K29" s="190">
        <v>3.8</v>
      </c>
      <c r="L29" s="128">
        <v>14382</v>
      </c>
      <c r="M29" s="128">
        <v>14382</v>
      </c>
      <c r="N29" s="128">
        <v>14382</v>
      </c>
      <c r="O29" s="190">
        <v>3.4</v>
      </c>
      <c r="P29" s="127">
        <v>14382</v>
      </c>
      <c r="Q29" s="128">
        <v>14382</v>
      </c>
      <c r="R29" s="128">
        <v>14382</v>
      </c>
      <c r="S29" s="190">
        <v>3</v>
      </c>
      <c r="T29" s="128">
        <v>14417</v>
      </c>
      <c r="U29" s="128">
        <v>14406</v>
      </c>
      <c r="V29" s="128">
        <v>14406</v>
      </c>
      <c r="W29" s="190">
        <v>2.6</v>
      </c>
      <c r="X29" s="127">
        <v>14462</v>
      </c>
      <c r="Y29" s="128">
        <v>14418</v>
      </c>
      <c r="Z29" s="128">
        <v>14418</v>
      </c>
      <c r="AA29" s="190">
        <v>2.2000000000000002</v>
      </c>
      <c r="AB29" s="128">
        <v>14464</v>
      </c>
      <c r="AC29" s="128">
        <v>14406</v>
      </c>
      <c r="AD29" s="123">
        <v>14418</v>
      </c>
      <c r="AE29" s="190">
        <v>1.8</v>
      </c>
      <c r="AF29" s="127">
        <v>14466</v>
      </c>
      <c r="AG29" s="128">
        <v>14441</v>
      </c>
      <c r="AH29" s="128">
        <v>14440</v>
      </c>
      <c r="AI29" s="190">
        <v>1.4</v>
      </c>
      <c r="AJ29" s="128">
        <v>14543</v>
      </c>
      <c r="AK29" s="128">
        <v>14522</v>
      </c>
      <c r="AL29" s="128">
        <v>14512</v>
      </c>
      <c r="AM29" s="190">
        <v>0.9</v>
      </c>
      <c r="AN29" s="185"/>
    </row>
    <row r="30" spans="1:40" x14ac:dyDescent="0.2">
      <c r="A30" s="133">
        <v>2</v>
      </c>
      <c r="B30" s="127">
        <v>14416</v>
      </c>
      <c r="C30" s="190"/>
      <c r="D30" s="128">
        <v>14382</v>
      </c>
      <c r="E30" s="128">
        <v>14382</v>
      </c>
      <c r="F30" s="128">
        <v>14382</v>
      </c>
      <c r="G30" s="190"/>
      <c r="H30" s="127">
        <v>14383</v>
      </c>
      <c r="I30" s="128">
        <v>14406</v>
      </c>
      <c r="J30" s="128">
        <v>14382</v>
      </c>
      <c r="K30" s="190"/>
      <c r="L30" s="128">
        <v>14382</v>
      </c>
      <c r="M30" s="128">
        <v>14383</v>
      </c>
      <c r="N30" s="128">
        <v>14382</v>
      </c>
      <c r="O30" s="190"/>
      <c r="P30" s="127">
        <v>14416</v>
      </c>
      <c r="Q30" s="128">
        <v>14406</v>
      </c>
      <c r="R30" s="128">
        <v>14406</v>
      </c>
      <c r="S30" s="190"/>
      <c r="T30" s="128">
        <v>14466</v>
      </c>
      <c r="U30" s="128">
        <v>14429</v>
      </c>
      <c r="V30" s="128">
        <v>14416</v>
      </c>
      <c r="W30" s="190"/>
      <c r="X30" s="127">
        <v>14493</v>
      </c>
      <c r="Y30" s="128">
        <v>14422</v>
      </c>
      <c r="Z30" s="128">
        <v>14418</v>
      </c>
      <c r="AA30" s="190"/>
      <c r="AB30" s="128">
        <v>14485</v>
      </c>
      <c r="AC30" s="128">
        <v>14429</v>
      </c>
      <c r="AD30" s="123">
        <v>14418</v>
      </c>
      <c r="AE30" s="190"/>
      <c r="AF30" s="127">
        <v>14485</v>
      </c>
      <c r="AG30" s="128">
        <v>14485</v>
      </c>
      <c r="AH30" s="128">
        <v>14441</v>
      </c>
      <c r="AI30" s="190"/>
      <c r="AJ30" s="128">
        <v>14648</v>
      </c>
      <c r="AK30" s="128">
        <v>14529</v>
      </c>
      <c r="AL30" s="128">
        <v>14522</v>
      </c>
      <c r="AM30" s="190"/>
      <c r="AN30" s="185"/>
    </row>
    <row r="31" spans="1:40" x14ac:dyDescent="0.2">
      <c r="A31" s="133">
        <v>3</v>
      </c>
      <c r="B31" s="127">
        <v>14382</v>
      </c>
      <c r="C31" s="190"/>
      <c r="D31" s="128">
        <v>14406</v>
      </c>
      <c r="E31" s="128">
        <v>14406</v>
      </c>
      <c r="F31" s="128">
        <v>14406</v>
      </c>
      <c r="G31" s="190"/>
      <c r="H31" s="127">
        <v>14384</v>
      </c>
      <c r="I31" s="128">
        <v>14416</v>
      </c>
      <c r="J31" s="128">
        <v>14416</v>
      </c>
      <c r="K31" s="190"/>
      <c r="L31" s="128">
        <v>14406</v>
      </c>
      <c r="M31" s="128">
        <v>14406</v>
      </c>
      <c r="N31" s="128">
        <v>14406</v>
      </c>
      <c r="O31" s="190"/>
      <c r="P31" s="127">
        <v>14416</v>
      </c>
      <c r="Q31" s="128">
        <v>14439</v>
      </c>
      <c r="R31" s="128">
        <v>14406</v>
      </c>
      <c r="S31" s="190"/>
      <c r="T31" s="128">
        <v>14459</v>
      </c>
      <c r="U31" s="128">
        <v>14406</v>
      </c>
      <c r="V31" s="128">
        <v>14406</v>
      </c>
      <c r="W31" s="190"/>
      <c r="X31" s="127">
        <v>14485</v>
      </c>
      <c r="Y31" s="128">
        <v>14451</v>
      </c>
      <c r="Z31" s="128">
        <v>14420</v>
      </c>
      <c r="AA31" s="190"/>
      <c r="AB31" s="128">
        <v>14542</v>
      </c>
      <c r="AC31" s="128">
        <v>14462</v>
      </c>
      <c r="AD31" s="123">
        <v>14453</v>
      </c>
      <c r="AE31" s="190"/>
      <c r="AF31" s="127">
        <v>14485</v>
      </c>
      <c r="AG31" s="128">
        <v>14482</v>
      </c>
      <c r="AH31" s="128">
        <v>14473</v>
      </c>
      <c r="AI31" s="190"/>
      <c r="AJ31" s="128">
        <v>14543</v>
      </c>
      <c r="AK31" s="128">
        <v>14533</v>
      </c>
      <c r="AL31" s="128">
        <v>14547</v>
      </c>
      <c r="AM31" s="190"/>
      <c r="AN31" s="185"/>
    </row>
    <row r="32" spans="1:40" x14ac:dyDescent="0.2">
      <c r="A32" s="133">
        <v>4</v>
      </c>
      <c r="B32" s="127">
        <v>14406</v>
      </c>
      <c r="C32" s="190"/>
      <c r="D32" s="128">
        <v>14406</v>
      </c>
      <c r="E32" s="128">
        <v>14382</v>
      </c>
      <c r="F32" s="128">
        <v>14382</v>
      </c>
      <c r="G32" s="190"/>
      <c r="H32" s="127">
        <v>14406</v>
      </c>
      <c r="I32" s="128">
        <v>14416</v>
      </c>
      <c r="J32" s="128">
        <v>14406</v>
      </c>
      <c r="K32" s="190"/>
      <c r="L32" s="128">
        <v>14406</v>
      </c>
      <c r="M32" s="128">
        <v>14406</v>
      </c>
      <c r="N32" s="128">
        <v>14406</v>
      </c>
      <c r="O32" s="190"/>
      <c r="P32" s="127">
        <v>14416</v>
      </c>
      <c r="Q32" s="128">
        <v>14382</v>
      </c>
      <c r="R32" s="128">
        <v>14382</v>
      </c>
      <c r="S32" s="190"/>
      <c r="T32" s="128">
        <v>14418</v>
      </c>
      <c r="U32" s="128">
        <v>14416</v>
      </c>
      <c r="V32" s="128">
        <v>14416</v>
      </c>
      <c r="W32" s="190"/>
      <c r="X32" s="127">
        <v>14471</v>
      </c>
      <c r="Y32" s="128">
        <v>14422</v>
      </c>
      <c r="Z32" s="128">
        <v>14422</v>
      </c>
      <c r="AA32" s="190"/>
      <c r="AB32" s="128">
        <v>14465</v>
      </c>
      <c r="AC32" s="128">
        <v>14453</v>
      </c>
      <c r="AD32" s="123">
        <v>14446</v>
      </c>
      <c r="AE32" s="190"/>
      <c r="AF32" s="127">
        <v>14507</v>
      </c>
      <c r="AG32" s="128">
        <v>14507</v>
      </c>
      <c r="AH32" s="128">
        <v>14446</v>
      </c>
      <c r="AI32" s="190"/>
      <c r="AJ32" s="128">
        <v>14583</v>
      </c>
      <c r="AK32" s="128">
        <v>14555</v>
      </c>
      <c r="AL32" s="128">
        <v>14557</v>
      </c>
      <c r="AM32" s="190"/>
      <c r="AN32" s="185"/>
    </row>
    <row r="33" spans="1:40" x14ac:dyDescent="0.2">
      <c r="A33" s="134">
        <v>5</v>
      </c>
      <c r="B33" s="130">
        <v>14382</v>
      </c>
      <c r="C33" s="191"/>
      <c r="D33" s="131">
        <v>14406</v>
      </c>
      <c r="E33" s="131">
        <v>14406</v>
      </c>
      <c r="F33" s="131">
        <v>14382</v>
      </c>
      <c r="G33" s="191"/>
      <c r="H33" s="130">
        <v>14416</v>
      </c>
      <c r="I33" s="131">
        <v>14382</v>
      </c>
      <c r="J33" s="131">
        <v>14382</v>
      </c>
      <c r="K33" s="191"/>
      <c r="L33" s="131">
        <v>14416</v>
      </c>
      <c r="M33" s="131">
        <v>14406</v>
      </c>
      <c r="N33" s="131">
        <v>14382</v>
      </c>
      <c r="O33" s="191"/>
      <c r="P33" s="130">
        <v>14416</v>
      </c>
      <c r="Q33" s="131">
        <v>14406</v>
      </c>
      <c r="R33" s="131">
        <v>14406</v>
      </c>
      <c r="S33" s="191"/>
      <c r="T33" s="131">
        <v>14466</v>
      </c>
      <c r="U33" s="131">
        <v>14406</v>
      </c>
      <c r="V33" s="131">
        <v>14416</v>
      </c>
      <c r="W33" s="191"/>
      <c r="X33" s="130">
        <v>14495</v>
      </c>
      <c r="Y33" s="131">
        <v>14451</v>
      </c>
      <c r="Z33" s="131">
        <v>14422</v>
      </c>
      <c r="AA33" s="191"/>
      <c r="AB33" s="131">
        <v>14535</v>
      </c>
      <c r="AC33" s="131">
        <v>14429</v>
      </c>
      <c r="AD33" s="123">
        <v>14453</v>
      </c>
      <c r="AE33" s="191"/>
      <c r="AF33" s="130">
        <v>14590</v>
      </c>
      <c r="AG33" s="131">
        <v>14485</v>
      </c>
      <c r="AH33" s="131">
        <v>14453</v>
      </c>
      <c r="AI33" s="191"/>
      <c r="AJ33" s="131">
        <v>14653</v>
      </c>
      <c r="AK33" s="131">
        <v>14554</v>
      </c>
      <c r="AL33" s="131">
        <v>14610</v>
      </c>
      <c r="AM33" s="191"/>
      <c r="AN33" s="186"/>
    </row>
    <row r="34" spans="1:40" ht="13.5" x14ac:dyDescent="0.25">
      <c r="A34" s="138"/>
      <c r="B34" s="125"/>
      <c r="C34" s="125"/>
      <c r="D34" s="125"/>
      <c r="E34" s="125"/>
      <c r="F34" s="125"/>
      <c r="G34" s="126"/>
      <c r="H34" s="125"/>
      <c r="I34" s="125"/>
      <c r="J34" s="125"/>
      <c r="K34" s="125"/>
      <c r="L34" s="124"/>
      <c r="M34" s="125"/>
      <c r="N34" s="125"/>
      <c r="O34" s="126"/>
      <c r="P34" s="125"/>
      <c r="Q34" s="125"/>
      <c r="R34" s="125"/>
      <c r="S34" s="125"/>
      <c r="T34" s="124"/>
      <c r="U34" s="125"/>
      <c r="V34" s="125"/>
      <c r="W34" s="126"/>
      <c r="X34" s="125"/>
      <c r="Y34" s="125"/>
      <c r="Z34" s="125"/>
      <c r="AA34" s="125"/>
      <c r="AB34" s="124"/>
      <c r="AC34" s="125"/>
      <c r="AD34" s="125"/>
      <c r="AE34" s="126"/>
      <c r="AF34" s="125"/>
      <c r="AG34" s="125"/>
      <c r="AH34" s="125"/>
      <c r="AI34" s="125"/>
      <c r="AJ34" s="124"/>
      <c r="AK34" s="125"/>
      <c r="AL34" s="125"/>
      <c r="AM34" s="126"/>
      <c r="AN34" s="126"/>
    </row>
    <row r="35" spans="1:40" s="150" customFormat="1" ht="13.5" x14ac:dyDescent="0.25">
      <c r="A35" s="147" t="s">
        <v>23</v>
      </c>
      <c r="B35" s="143">
        <f>(B29-AN28)/AN28</f>
        <v>2.0863759649488838E-4</v>
      </c>
      <c r="C35" s="143"/>
      <c r="D35" s="143">
        <f>(D29-AN28)/AN28</f>
        <v>2.0863759649488838E-4</v>
      </c>
      <c r="E35" s="143">
        <f>(E29-AN28)/AN28</f>
        <v>2.0863759649488838E-4</v>
      </c>
      <c r="F35" s="143">
        <f>(F29-AN28)/AN28</f>
        <v>2.0863759649488838E-4</v>
      </c>
      <c r="G35" s="148"/>
      <c r="H35" s="143">
        <f>(H29-AN28)/AN28</f>
        <v>2.0863759649488838E-4</v>
      </c>
      <c r="I35" s="143">
        <f>(I29-AN28)/AN28</f>
        <v>2.0863759649488838E-4</v>
      </c>
      <c r="J35" s="143">
        <f>(J29-AN28)/AN28</f>
        <v>2.0863759649488838E-4</v>
      </c>
      <c r="K35" s="143"/>
      <c r="L35" s="145">
        <f>(L29-AN28)/AN28</f>
        <v>2.0863759649488838E-4</v>
      </c>
      <c r="M35" s="143">
        <f>(M29-AN28)/AN28</f>
        <v>2.0863759649488838E-4</v>
      </c>
      <c r="N35" s="143">
        <f>(N29-AN28)/AN28</f>
        <v>2.0863759649488838E-4</v>
      </c>
      <c r="O35" s="148"/>
      <c r="P35" s="145">
        <f>(P29-AN28)/AN28</f>
        <v>2.0863759649488838E-4</v>
      </c>
      <c r="Q35" s="143">
        <f>(Q29-AN28)/AN28</f>
        <v>2.0863759649488838E-4</v>
      </c>
      <c r="R35" s="143">
        <f>(R29-AN28)/AN28</f>
        <v>2.0863759649488838E-4</v>
      </c>
      <c r="S35" s="143"/>
      <c r="T35" s="145">
        <f>(T29-AN28)/AN28</f>
        <v>2.6427428889352527E-3</v>
      </c>
      <c r="U35" s="143">
        <f>(U29-AN28)/AN28</f>
        <v>1.8777383684539955E-3</v>
      </c>
      <c r="V35" s="143">
        <f>(V29-AN28)/AN28</f>
        <v>1.8777383684539955E-3</v>
      </c>
      <c r="W35" s="148"/>
      <c r="X35" s="143">
        <f>(X29-AN28)/AN28</f>
        <v>5.7723068363585784E-3</v>
      </c>
      <c r="Y35" s="143">
        <f>(Y29-AN28)/AN28</f>
        <v>2.7122887544335488E-3</v>
      </c>
      <c r="Z35" s="143">
        <f>(Z29-AN28)/AN28</f>
        <v>2.7122887544335488E-3</v>
      </c>
      <c r="AA35" s="143"/>
      <c r="AB35" s="145">
        <f>(AB29-AN28)/AN28</f>
        <v>5.9113985673551707E-3</v>
      </c>
      <c r="AC35" s="143">
        <f>(AC29-AN28)/AN28</f>
        <v>1.8777383684539955E-3</v>
      </c>
      <c r="AD35" s="143">
        <f>(AD29-AN28)/AN28</f>
        <v>2.7122887544335488E-3</v>
      </c>
      <c r="AE35" s="148"/>
      <c r="AF35" s="143">
        <f>(AF29-AN28)/AN28</f>
        <v>6.0504902983517629E-3</v>
      </c>
      <c r="AG35" s="143">
        <f>(AG29-AN28)/AN28</f>
        <v>4.3118436608943602E-3</v>
      </c>
      <c r="AH35" s="143">
        <f>(AH29-AN28)/AN28</f>
        <v>4.242297795396064E-3</v>
      </c>
      <c r="AI35" s="143"/>
      <c r="AJ35" s="145">
        <f>(AJ29-AN28)/AN28</f>
        <v>1.1405521941720564E-2</v>
      </c>
      <c r="AK35" s="143">
        <f>(AK29-AN28)/AN28</f>
        <v>9.9450587662563462E-3</v>
      </c>
      <c r="AL35" s="143">
        <f>(AL29-AN28)/AN28</f>
        <v>9.2496001112733848E-3</v>
      </c>
      <c r="AM35" s="148"/>
      <c r="AN35" s="149"/>
    </row>
    <row r="36" spans="1:40" ht="13.5" x14ac:dyDescent="0.25">
      <c r="A36" s="142" t="s">
        <v>24</v>
      </c>
      <c r="B36" s="128">
        <f>AVERAGE(B29:B33)</f>
        <v>14393.6</v>
      </c>
      <c r="C36" s="128"/>
      <c r="D36" s="127">
        <f>AVERAGE(D29:D33)</f>
        <v>14396.4</v>
      </c>
      <c r="E36" s="128">
        <f>AVERAGE(E29:E33)</f>
        <v>14391.6</v>
      </c>
      <c r="F36" s="128">
        <f>AVERAGE(F29:F33)</f>
        <v>14386.8</v>
      </c>
      <c r="G36" s="129"/>
      <c r="H36" s="128">
        <f>AVERAGE(H29:H33)</f>
        <v>14394.2</v>
      </c>
      <c r="I36" s="128">
        <f>AVERAGE(I29:I33)</f>
        <v>14400.4</v>
      </c>
      <c r="J36" s="128">
        <f>AVERAGE(J29:J33)</f>
        <v>14393.6</v>
      </c>
      <c r="K36" s="128"/>
      <c r="L36" s="127">
        <f>AVERAGE(L29:L33)</f>
        <v>14398.4</v>
      </c>
      <c r="M36" s="128">
        <f>AVERAGE(M29:M33)</f>
        <v>14396.6</v>
      </c>
      <c r="N36" s="128">
        <f>AVERAGE(N29:N33)</f>
        <v>14391.6</v>
      </c>
      <c r="O36" s="129"/>
      <c r="P36" s="128">
        <f>AVERAGE(P29:P33)</f>
        <v>14409.2</v>
      </c>
      <c r="Q36" s="128">
        <f>AVERAGE(Q29:Q33)</f>
        <v>14403</v>
      </c>
      <c r="R36" s="128">
        <f>AVERAGE(R29:R33)</f>
        <v>14396.4</v>
      </c>
      <c r="S36" s="128"/>
      <c r="T36" s="127">
        <f>AVERAGE(T29:T33)</f>
        <v>14445.2</v>
      </c>
      <c r="U36" s="128">
        <f>AVERAGE(U29:U33)</f>
        <v>14412.6</v>
      </c>
      <c r="V36" s="128">
        <f>AVERAGE(V29:V33)</f>
        <v>14412</v>
      </c>
      <c r="W36" s="129"/>
      <c r="X36" s="128">
        <f>AVERAGE(X29:X33)</f>
        <v>14481.2</v>
      </c>
      <c r="Y36" s="128">
        <f>AVERAGE(Y29:Y33)</f>
        <v>14432.8</v>
      </c>
      <c r="Z36" s="128">
        <f>AVERAGE(Z29:Z33)</f>
        <v>14420</v>
      </c>
      <c r="AA36" s="128"/>
      <c r="AB36" s="127">
        <f>AVERAGE(AB29:AB33)</f>
        <v>14498.2</v>
      </c>
      <c r="AC36" s="128">
        <f>AVERAGE(AC29:AC33)</f>
        <v>14435.8</v>
      </c>
      <c r="AD36" s="128">
        <f>AVERAGE(AD29:AD33)</f>
        <v>14437.6</v>
      </c>
      <c r="AE36" s="129"/>
      <c r="AF36" s="128">
        <f>AVERAGE(AF29:AF33)</f>
        <v>14506.6</v>
      </c>
      <c r="AG36" s="128">
        <f>AVERAGE(AG29:AG33)</f>
        <v>14480</v>
      </c>
      <c r="AH36" s="128">
        <f>AVERAGE(AH29:AH33)</f>
        <v>14450.6</v>
      </c>
      <c r="AI36" s="128"/>
      <c r="AJ36" s="127">
        <f>AVERAGE(AJ29:AJ33)</f>
        <v>14594</v>
      </c>
      <c r="AK36" s="128">
        <f>AVERAGE(AK29:AK33)</f>
        <v>14538.6</v>
      </c>
      <c r="AL36" s="128">
        <f>AVERAGE(AL29:AL33)</f>
        <v>14549.6</v>
      </c>
      <c r="AM36" s="129"/>
      <c r="AN36" s="129"/>
    </row>
    <row r="37" spans="1:40" ht="13.5" x14ac:dyDescent="0.25">
      <c r="A37" s="144" t="s">
        <v>25</v>
      </c>
      <c r="B37" s="131">
        <f>STDEV(B29:B33)</f>
        <v>16.272676485446393</v>
      </c>
      <c r="C37" s="131"/>
      <c r="D37" s="130">
        <f>STDEV(D29:D33)</f>
        <v>13.145341380123988</v>
      </c>
      <c r="E37" s="131">
        <f>STDEV(E29:E33)</f>
        <v>13.145341380123988</v>
      </c>
      <c r="F37" s="131">
        <f>STDEV(F29:F33)</f>
        <v>10.733126291998991</v>
      </c>
      <c r="G37" s="132"/>
      <c r="H37" s="131">
        <f>STDEV(H29:H33)</f>
        <v>15.754364474646383</v>
      </c>
      <c r="I37" s="131">
        <f>STDEV(I29:I33)</f>
        <v>17.285832349065519</v>
      </c>
      <c r="J37" s="131">
        <f>STDEV(J29:J33)</f>
        <v>16.272676485446393</v>
      </c>
      <c r="K37" s="131"/>
      <c r="L37" s="130">
        <f>STDEV(L29:L33)</f>
        <v>15.517731793016658</v>
      </c>
      <c r="M37" s="131">
        <f>STDEV(M29:M33)</f>
        <v>12.876334882255899</v>
      </c>
      <c r="N37" s="131">
        <f>STDEV(N29:N33)</f>
        <v>13.145341380123988</v>
      </c>
      <c r="O37" s="132"/>
      <c r="P37" s="131">
        <f>STDEV(P29:P33)</f>
        <v>15.20526224699857</v>
      </c>
      <c r="Q37" s="131">
        <f>STDEV(Q29:Q33)</f>
        <v>23.430749027719962</v>
      </c>
      <c r="R37" s="131">
        <f>STDEV(R29:R33)</f>
        <v>13.145341380123988</v>
      </c>
      <c r="S37" s="131"/>
      <c r="T37" s="130">
        <f>STDEV(T29:T33)</f>
        <v>25.449950884039051</v>
      </c>
      <c r="U37" s="131">
        <f>STDEV(U29:U33)</f>
        <v>10.139033484509261</v>
      </c>
      <c r="V37" s="131">
        <f>STDEV(V29:V33)</f>
        <v>5.4772255750516612</v>
      </c>
      <c r="W37" s="132"/>
      <c r="X37" s="131">
        <f>STDEV(X29:X33)</f>
        <v>14.289856542317002</v>
      </c>
      <c r="Y37" s="131">
        <f>STDEV(Y29:Y33)</f>
        <v>16.69431040804022</v>
      </c>
      <c r="Z37" s="131">
        <f>STDEV(Z29:Z33)</f>
        <v>2</v>
      </c>
      <c r="AA37" s="131"/>
      <c r="AB37" s="130">
        <f>STDEV(AB29:AB33)</f>
        <v>37.811373950175359</v>
      </c>
      <c r="AC37" s="131">
        <f>STDEV(AC29:AC33)</f>
        <v>22.151749366585022</v>
      </c>
      <c r="AD37" s="131">
        <f>STDEV(AD29:AD33)</f>
        <v>18.119050747762696</v>
      </c>
      <c r="AE37" s="132"/>
      <c r="AF37" s="131">
        <f>STDEV(AF29:AF33)</f>
        <v>48.82929448599478</v>
      </c>
      <c r="AG37" s="131">
        <f>STDEV(AG29:AG33)</f>
        <v>24</v>
      </c>
      <c r="AH37" s="131">
        <f>STDEV(AH29:AH33)</f>
        <v>13.538833036861043</v>
      </c>
      <c r="AI37" s="131"/>
      <c r="AJ37" s="130">
        <f>STDEV(AJ29:AJ33)</f>
        <v>54.12947441089743</v>
      </c>
      <c r="AK37" s="131">
        <f>STDEV(AK29:AK33)</f>
        <v>15.043270920913443</v>
      </c>
      <c r="AL37" s="131">
        <f>STDEV(AL29:AL33)</f>
        <v>38.357528596091797</v>
      </c>
      <c r="AM37" s="132"/>
      <c r="AN37" s="132"/>
    </row>
    <row r="40" spans="1:40" x14ac:dyDescent="0.2">
      <c r="A40" s="146" t="s">
        <v>12</v>
      </c>
      <c r="B40" s="184">
        <v>100</v>
      </c>
      <c r="C40" s="183"/>
      <c r="D40" s="184">
        <v>90</v>
      </c>
      <c r="E40" s="184"/>
      <c r="F40" s="184"/>
      <c r="G40" s="135"/>
      <c r="H40" s="189">
        <v>80</v>
      </c>
      <c r="I40" s="184"/>
      <c r="J40" s="184"/>
      <c r="K40" s="183"/>
      <c r="L40" s="189">
        <v>70</v>
      </c>
      <c r="M40" s="184"/>
      <c r="N40" s="184"/>
      <c r="O40" s="183"/>
      <c r="P40" s="189">
        <v>60</v>
      </c>
      <c r="Q40" s="184"/>
      <c r="R40" s="184"/>
      <c r="S40" s="183"/>
      <c r="T40" s="189">
        <v>50</v>
      </c>
      <c r="U40" s="184"/>
      <c r="V40" s="184"/>
      <c r="W40" s="183"/>
      <c r="X40" s="181">
        <v>40</v>
      </c>
      <c r="Y40" s="182"/>
      <c r="Z40" s="182"/>
      <c r="AA40" s="183"/>
      <c r="AB40" s="181">
        <v>30</v>
      </c>
      <c r="AC40" s="182"/>
      <c r="AD40" s="182"/>
      <c r="AE40" s="183"/>
      <c r="AF40" s="181">
        <v>20</v>
      </c>
      <c r="AG40" s="182"/>
      <c r="AH40" s="182"/>
      <c r="AI40" s="183"/>
      <c r="AJ40" s="182">
        <v>10</v>
      </c>
      <c r="AK40" s="182"/>
      <c r="AL40" s="182"/>
      <c r="AM40" s="136"/>
      <c r="AN40" s="137" t="s">
        <v>22</v>
      </c>
    </row>
    <row r="41" spans="1:40" ht="13.5" x14ac:dyDescent="0.2">
      <c r="A41" s="127"/>
      <c r="B41" s="140" t="s">
        <v>26</v>
      </c>
      <c r="C41" s="141" t="s">
        <v>21</v>
      </c>
      <c r="D41" s="140" t="s">
        <v>20</v>
      </c>
      <c r="E41" s="140" t="s">
        <v>16</v>
      </c>
      <c r="F41" s="140" t="s">
        <v>15</v>
      </c>
      <c r="G41" s="141" t="s">
        <v>21</v>
      </c>
      <c r="H41" s="139" t="s">
        <v>20</v>
      </c>
      <c r="I41" s="140" t="s">
        <v>16</v>
      </c>
      <c r="J41" s="140" t="s">
        <v>15</v>
      </c>
      <c r="K41" s="141" t="s">
        <v>21</v>
      </c>
      <c r="L41" s="140" t="s">
        <v>20</v>
      </c>
      <c r="M41" s="140" t="s">
        <v>16</v>
      </c>
      <c r="N41" s="140" t="s">
        <v>15</v>
      </c>
      <c r="O41" s="141" t="s">
        <v>21</v>
      </c>
      <c r="P41" s="139" t="s">
        <v>20</v>
      </c>
      <c r="Q41" s="140" t="s">
        <v>16</v>
      </c>
      <c r="R41" s="140" t="s">
        <v>15</v>
      </c>
      <c r="S41" s="141" t="s">
        <v>21</v>
      </c>
      <c r="T41" s="140" t="s">
        <v>20</v>
      </c>
      <c r="U41" s="140" t="s">
        <v>16</v>
      </c>
      <c r="V41" s="140" t="s">
        <v>15</v>
      </c>
      <c r="W41" s="141" t="s">
        <v>21</v>
      </c>
      <c r="X41" s="139" t="s">
        <v>20</v>
      </c>
      <c r="Y41" s="140" t="s">
        <v>16</v>
      </c>
      <c r="Z41" s="140" t="s">
        <v>15</v>
      </c>
      <c r="AA41" s="141" t="s">
        <v>21</v>
      </c>
      <c r="AB41" s="140" t="s">
        <v>20</v>
      </c>
      <c r="AC41" s="140" t="s">
        <v>16</v>
      </c>
      <c r="AD41" s="140" t="s">
        <v>15</v>
      </c>
      <c r="AE41" s="140" t="s">
        <v>21</v>
      </c>
      <c r="AF41" s="139" t="s">
        <v>20</v>
      </c>
      <c r="AG41" s="140" t="s">
        <v>16</v>
      </c>
      <c r="AH41" s="140" t="s">
        <v>15</v>
      </c>
      <c r="AI41" s="141" t="s">
        <v>21</v>
      </c>
      <c r="AJ41" s="140" t="s">
        <v>20</v>
      </c>
      <c r="AK41" s="140" t="s">
        <v>16</v>
      </c>
      <c r="AL41" s="140" t="s">
        <v>15</v>
      </c>
      <c r="AM41" s="141" t="s">
        <v>21</v>
      </c>
      <c r="AN41" s="185">
        <v>21309</v>
      </c>
    </row>
    <row r="42" spans="1:40" x14ac:dyDescent="0.2">
      <c r="A42" s="133">
        <v>1</v>
      </c>
      <c r="B42" s="127">
        <v>21309</v>
      </c>
      <c r="C42" s="190">
        <v>5.6</v>
      </c>
      <c r="D42" s="128">
        <v>21309</v>
      </c>
      <c r="E42" s="128">
        <v>21309</v>
      </c>
      <c r="F42" s="128">
        <v>21309</v>
      </c>
      <c r="G42" s="190">
        <v>5.2</v>
      </c>
      <c r="H42" s="127">
        <v>21375</v>
      </c>
      <c r="I42" s="128">
        <v>21359</v>
      </c>
      <c r="J42" s="128">
        <v>21313</v>
      </c>
      <c r="K42" s="190">
        <v>4.7</v>
      </c>
      <c r="L42" s="128">
        <v>21394</v>
      </c>
      <c r="M42" s="128">
        <v>21390</v>
      </c>
      <c r="N42" s="128">
        <v>21378</v>
      </c>
      <c r="O42" s="190">
        <v>4.3</v>
      </c>
      <c r="P42" s="127">
        <v>21443</v>
      </c>
      <c r="Q42" s="128">
        <v>21399</v>
      </c>
      <c r="R42" s="128">
        <v>21394</v>
      </c>
      <c r="S42" s="190">
        <v>3.8</v>
      </c>
      <c r="T42" s="128">
        <v>21447</v>
      </c>
      <c r="U42" s="128">
        <v>21405</v>
      </c>
      <c r="V42" s="128">
        <v>21382</v>
      </c>
      <c r="W42" s="190">
        <v>3.3</v>
      </c>
      <c r="X42" s="127">
        <v>21516</v>
      </c>
      <c r="Y42" s="128">
        <v>21447</v>
      </c>
      <c r="Z42" s="128">
        <v>21395</v>
      </c>
      <c r="AA42" s="190">
        <v>2.8</v>
      </c>
      <c r="AB42" s="128">
        <v>21557</v>
      </c>
      <c r="AC42" s="128">
        <v>21510</v>
      </c>
      <c r="AD42" s="123">
        <v>21470</v>
      </c>
      <c r="AE42" s="190">
        <v>2.2999999999999998</v>
      </c>
      <c r="AF42" s="127">
        <v>21564</v>
      </c>
      <c r="AG42" s="128">
        <v>21515</v>
      </c>
      <c r="AH42" s="128">
        <v>21515</v>
      </c>
      <c r="AI42" s="190">
        <v>1.8</v>
      </c>
      <c r="AJ42" s="128">
        <v>21694</v>
      </c>
      <c r="AK42" s="128">
        <v>21654</v>
      </c>
      <c r="AL42" s="128">
        <v>21644</v>
      </c>
      <c r="AM42" s="190">
        <v>1.3</v>
      </c>
      <c r="AN42" s="185"/>
    </row>
    <row r="43" spans="1:40" x14ac:dyDescent="0.2">
      <c r="A43" s="133">
        <v>2</v>
      </c>
      <c r="B43" s="127">
        <v>21309</v>
      </c>
      <c r="C43" s="190"/>
      <c r="D43" s="128">
        <v>21411</v>
      </c>
      <c r="E43" s="128">
        <v>21367</v>
      </c>
      <c r="F43" s="128">
        <v>21390</v>
      </c>
      <c r="G43" s="190"/>
      <c r="H43" s="127">
        <v>21445</v>
      </c>
      <c r="I43" s="128">
        <v>21392</v>
      </c>
      <c r="J43" s="128">
        <v>21390</v>
      </c>
      <c r="K43" s="190"/>
      <c r="L43" s="128">
        <v>21440</v>
      </c>
      <c r="M43" s="128">
        <v>21442</v>
      </c>
      <c r="N43" s="128">
        <v>21391</v>
      </c>
      <c r="O43" s="190"/>
      <c r="P43" s="127">
        <v>21499</v>
      </c>
      <c r="Q43" s="128">
        <v>21443</v>
      </c>
      <c r="R43" s="128">
        <v>21397</v>
      </c>
      <c r="S43" s="190"/>
      <c r="T43" s="128">
        <v>21513</v>
      </c>
      <c r="U43" s="128">
        <v>21414</v>
      </c>
      <c r="V43" s="128">
        <v>21417</v>
      </c>
      <c r="W43" s="190"/>
      <c r="X43" s="127">
        <v>21576</v>
      </c>
      <c r="Y43" s="128">
        <v>21551</v>
      </c>
      <c r="Z43" s="128">
        <v>21444</v>
      </c>
      <c r="AA43" s="190"/>
      <c r="AB43" s="128">
        <v>21627</v>
      </c>
      <c r="AC43" s="128">
        <v>21611</v>
      </c>
      <c r="AD43" s="123">
        <v>21536</v>
      </c>
      <c r="AE43" s="190"/>
      <c r="AF43" s="127">
        <v>21912</v>
      </c>
      <c r="AG43" s="128">
        <v>21921</v>
      </c>
      <c r="AH43" s="128">
        <v>21595</v>
      </c>
      <c r="AI43" s="190"/>
      <c r="AJ43" s="128">
        <v>21703</v>
      </c>
      <c r="AK43" s="128">
        <v>21687</v>
      </c>
      <c r="AL43" s="128">
        <v>21796</v>
      </c>
      <c r="AM43" s="190"/>
      <c r="AN43" s="185"/>
    </row>
    <row r="44" spans="1:40" x14ac:dyDescent="0.2">
      <c r="A44" s="133">
        <v>3</v>
      </c>
      <c r="B44" s="127">
        <v>21309</v>
      </c>
      <c r="C44" s="190"/>
      <c r="D44" s="128">
        <v>21415</v>
      </c>
      <c r="E44" s="128">
        <v>21390</v>
      </c>
      <c r="F44" s="128">
        <v>21391</v>
      </c>
      <c r="G44" s="190"/>
      <c r="H44" s="127">
        <v>21475</v>
      </c>
      <c r="I44" s="128">
        <v>21375</v>
      </c>
      <c r="J44" s="128">
        <v>21358</v>
      </c>
      <c r="K44" s="190"/>
      <c r="L44" s="128">
        <v>21427</v>
      </c>
      <c r="M44" s="128">
        <v>21395</v>
      </c>
      <c r="N44" s="128">
        <v>21417</v>
      </c>
      <c r="O44" s="190"/>
      <c r="P44" s="127">
        <v>21513</v>
      </c>
      <c r="Q44" s="128">
        <v>21443</v>
      </c>
      <c r="R44" s="128">
        <v>21417</v>
      </c>
      <c r="S44" s="190"/>
      <c r="T44" s="128">
        <v>21547</v>
      </c>
      <c r="U44" s="128">
        <v>21443</v>
      </c>
      <c r="V44" s="128">
        <v>21399</v>
      </c>
      <c r="W44" s="190"/>
      <c r="X44" s="127">
        <v>21627</v>
      </c>
      <c r="Y44" s="128">
        <v>21499</v>
      </c>
      <c r="Z44" s="128">
        <v>21551</v>
      </c>
      <c r="AA44" s="190"/>
      <c r="AB44" s="128">
        <v>21678</v>
      </c>
      <c r="AC44" s="128">
        <v>21544</v>
      </c>
      <c r="AD44" s="123">
        <v>21544</v>
      </c>
      <c r="AE44" s="190"/>
      <c r="AF44" s="127">
        <v>21867</v>
      </c>
      <c r="AG44" s="128">
        <v>21834</v>
      </c>
      <c r="AH44" s="128">
        <v>21822</v>
      </c>
      <c r="AI44" s="190"/>
      <c r="AJ44" s="128">
        <v>21792</v>
      </c>
      <c r="AK44" s="128">
        <v>21660</v>
      </c>
      <c r="AL44" s="128">
        <v>21717</v>
      </c>
      <c r="AM44" s="190"/>
      <c r="AN44" s="185"/>
    </row>
    <row r="45" spans="1:40" x14ac:dyDescent="0.2">
      <c r="A45" s="133">
        <v>4</v>
      </c>
      <c r="B45" s="127">
        <v>21390</v>
      </c>
      <c r="C45" s="190"/>
      <c r="D45" s="128">
        <v>21364</v>
      </c>
      <c r="E45" s="128">
        <v>21390</v>
      </c>
      <c r="F45" s="128">
        <v>21309</v>
      </c>
      <c r="G45" s="190"/>
      <c r="H45" s="127">
        <v>21445</v>
      </c>
      <c r="I45" s="128">
        <v>21362</v>
      </c>
      <c r="J45" s="128">
        <v>21377</v>
      </c>
      <c r="K45" s="190"/>
      <c r="L45" s="128">
        <v>21458</v>
      </c>
      <c r="M45" s="128">
        <v>21395</v>
      </c>
      <c r="N45" s="128">
        <v>21390</v>
      </c>
      <c r="O45" s="190"/>
      <c r="P45" s="127">
        <v>21576</v>
      </c>
      <c r="Q45" s="128">
        <v>21414</v>
      </c>
      <c r="R45" s="128">
        <v>21399</v>
      </c>
      <c r="S45" s="190"/>
      <c r="T45" s="128">
        <v>21576</v>
      </c>
      <c r="U45" s="128">
        <v>21423</v>
      </c>
      <c r="V45" s="128">
        <v>21394</v>
      </c>
      <c r="W45" s="190"/>
      <c r="X45" s="127">
        <v>21621</v>
      </c>
      <c r="Y45" s="128">
        <v>21447</v>
      </c>
      <c r="Z45" s="128">
        <v>21463</v>
      </c>
      <c r="AA45" s="190"/>
      <c r="AB45" s="128">
        <v>21624</v>
      </c>
      <c r="AC45" s="128">
        <v>21586</v>
      </c>
      <c r="AD45" s="123">
        <v>21546</v>
      </c>
      <c r="AE45" s="190"/>
      <c r="AF45" s="127">
        <v>21872</v>
      </c>
      <c r="AG45" s="128">
        <v>21834</v>
      </c>
      <c r="AH45" s="128">
        <v>21594</v>
      </c>
      <c r="AI45" s="190"/>
      <c r="AJ45" s="128">
        <v>21844</v>
      </c>
      <c r="AK45" s="128">
        <v>21724</v>
      </c>
      <c r="AL45" s="128">
        <v>21783</v>
      </c>
      <c r="AM45" s="190"/>
      <c r="AN45" s="185"/>
    </row>
    <row r="46" spans="1:40" x14ac:dyDescent="0.2">
      <c r="A46" s="134">
        <v>5</v>
      </c>
      <c r="B46" s="130">
        <v>21309</v>
      </c>
      <c r="C46" s="191"/>
      <c r="D46" s="131">
        <v>21390</v>
      </c>
      <c r="E46" s="131">
        <v>21390</v>
      </c>
      <c r="F46" s="131">
        <v>21390</v>
      </c>
      <c r="G46" s="191"/>
      <c r="H46" s="130">
        <v>21423</v>
      </c>
      <c r="I46" s="131">
        <v>21391</v>
      </c>
      <c r="J46" s="131">
        <v>21379</v>
      </c>
      <c r="K46" s="191"/>
      <c r="L46" s="131">
        <v>21475</v>
      </c>
      <c r="M46" s="131">
        <v>21399</v>
      </c>
      <c r="N46" s="131">
        <v>21390</v>
      </c>
      <c r="O46" s="191"/>
      <c r="P46" s="130">
        <v>21449</v>
      </c>
      <c r="Q46" s="131">
        <v>21414</v>
      </c>
      <c r="R46" s="131">
        <v>21417</v>
      </c>
      <c r="S46" s="191"/>
      <c r="T46" s="131">
        <v>21499</v>
      </c>
      <c r="U46" s="131">
        <v>21432</v>
      </c>
      <c r="V46" s="131">
        <v>21443</v>
      </c>
      <c r="W46" s="191"/>
      <c r="X46" s="130">
        <v>21547</v>
      </c>
      <c r="Y46" s="131">
        <v>21547</v>
      </c>
      <c r="Z46" s="131">
        <v>21410</v>
      </c>
      <c r="AA46" s="191"/>
      <c r="AB46" s="131">
        <v>21593</v>
      </c>
      <c r="AC46" s="131">
        <v>21544</v>
      </c>
      <c r="AD46" s="123">
        <v>21486</v>
      </c>
      <c r="AE46" s="191"/>
      <c r="AF46" s="130">
        <v>21872</v>
      </c>
      <c r="AG46" s="131">
        <v>21592</v>
      </c>
      <c r="AH46" s="131">
        <v>21585</v>
      </c>
      <c r="AI46" s="191"/>
      <c r="AJ46" s="131">
        <v>21859</v>
      </c>
      <c r="AK46" s="131">
        <v>21817</v>
      </c>
      <c r="AL46" s="131">
        <v>21855</v>
      </c>
      <c r="AM46" s="191"/>
      <c r="AN46" s="186"/>
    </row>
    <row r="47" spans="1:40" ht="13.5" x14ac:dyDescent="0.25">
      <c r="A47" s="138"/>
      <c r="B47" s="125"/>
      <c r="C47" s="125"/>
      <c r="D47" s="125"/>
      <c r="E47" s="125"/>
      <c r="F47" s="125"/>
      <c r="G47" s="126"/>
      <c r="H47" s="125"/>
      <c r="I47" s="125"/>
      <c r="J47" s="125"/>
      <c r="K47" s="125"/>
      <c r="L47" s="124"/>
      <c r="M47" s="125"/>
      <c r="N47" s="125"/>
      <c r="O47" s="126"/>
      <c r="P47" s="125"/>
      <c r="Q47" s="125"/>
      <c r="R47" s="125"/>
      <c r="S47" s="125"/>
      <c r="T47" s="124"/>
      <c r="U47" s="125"/>
      <c r="V47" s="125"/>
      <c r="W47" s="126"/>
      <c r="X47" s="125"/>
      <c r="Y47" s="125"/>
      <c r="Z47" s="125"/>
      <c r="AA47" s="125"/>
      <c r="AB47" s="124"/>
      <c r="AC47" s="125"/>
      <c r="AD47" s="125"/>
      <c r="AE47" s="126"/>
      <c r="AF47" s="125"/>
      <c r="AG47" s="125"/>
      <c r="AH47" s="125"/>
      <c r="AI47" s="125"/>
      <c r="AJ47" s="124"/>
      <c r="AK47" s="125"/>
      <c r="AL47" s="125"/>
      <c r="AM47" s="126"/>
      <c r="AN47" s="126"/>
    </row>
    <row r="48" spans="1:40" s="150" customFormat="1" ht="13.5" x14ac:dyDescent="0.25">
      <c r="A48" s="147" t="s">
        <v>23</v>
      </c>
      <c r="B48" s="143">
        <f>(B42-AN41)/AN41</f>
        <v>0</v>
      </c>
      <c r="C48" s="143"/>
      <c r="D48" s="143">
        <f>(D42-AN41)/AN41</f>
        <v>0</v>
      </c>
      <c r="E48" s="143">
        <f>(E42-AN41)/AN41</f>
        <v>0</v>
      </c>
      <c r="F48" s="143">
        <f>(F42-AN41)/AN41</f>
        <v>0</v>
      </c>
      <c r="G48" s="148"/>
      <c r="H48" s="143">
        <f>(H42-AN41)/AN41</f>
        <v>3.0972828382373643E-3</v>
      </c>
      <c r="I48" s="143">
        <f>(I42-AN41)/AN41</f>
        <v>2.3464263926040638E-3</v>
      </c>
      <c r="J48" s="143">
        <f>(J42-AN41)/AN41</f>
        <v>1.8771411140832512E-4</v>
      </c>
      <c r="K48" s="143"/>
      <c r="L48" s="145">
        <f>(L42-AN41)/AN41</f>
        <v>3.9889248674269085E-3</v>
      </c>
      <c r="M48" s="143">
        <f>(M42-AN41)/AN41</f>
        <v>3.8012107560185839E-3</v>
      </c>
      <c r="N48" s="143">
        <f>(N42-AN41)/AN41</f>
        <v>3.2380684217936085E-3</v>
      </c>
      <c r="O48" s="148"/>
      <c r="P48" s="145">
        <f>(P42-AN41)/AN41</f>
        <v>6.2884227321788914E-3</v>
      </c>
      <c r="Q48" s="143">
        <f>(Q42-AN41)/AN41</f>
        <v>4.2235675066873155E-3</v>
      </c>
      <c r="R48" s="143">
        <f>(R42-AN41)/AN41</f>
        <v>3.9889248674269085E-3</v>
      </c>
      <c r="S48" s="143"/>
      <c r="T48" s="145">
        <f>(T42-AN41)/AN41</f>
        <v>6.476136843587217E-3</v>
      </c>
      <c r="U48" s="143">
        <f>(U42-AN41)/AN41</f>
        <v>4.505138673799803E-3</v>
      </c>
      <c r="V48" s="143">
        <f>(V42-AN41)/AN41</f>
        <v>3.4257825332019336E-3</v>
      </c>
      <c r="W48" s="148"/>
      <c r="X48" s="143">
        <f>(X42-AN41)/AN41</f>
        <v>9.714205265380825E-3</v>
      </c>
      <c r="Y48" s="143">
        <f>(Y42-AN41)/AN41</f>
        <v>6.476136843587217E-3</v>
      </c>
      <c r="Z48" s="143">
        <f>(Z42-AN41)/AN41</f>
        <v>4.0358533952789899E-3</v>
      </c>
      <c r="AA48" s="143"/>
      <c r="AB48" s="145">
        <f>(AB42-AN41)/AN41</f>
        <v>1.1638274907316157E-2</v>
      </c>
      <c r="AC48" s="143">
        <f>(AC42-AN41)/AN41</f>
        <v>9.4326340982683367E-3</v>
      </c>
      <c r="AD48" s="143">
        <f>(AD42-AN41)/AN41</f>
        <v>7.5554929841850863E-3</v>
      </c>
      <c r="AE48" s="148"/>
      <c r="AF48" s="143">
        <f>(AF42-AN41)/AN41</f>
        <v>1.1966774602280726E-2</v>
      </c>
      <c r="AG48" s="143">
        <f>(AG42-AN41)/AN41</f>
        <v>9.6672767375287436E-3</v>
      </c>
      <c r="AH48" s="143">
        <f>(AH42-AN41)/AN41</f>
        <v>9.6672767375287436E-3</v>
      </c>
      <c r="AI48" s="143"/>
      <c r="AJ48" s="145">
        <f>(AJ42-AN41)/AN41</f>
        <v>1.8067483223051291E-2</v>
      </c>
      <c r="AK48" s="143">
        <f>(AK42-AN41)/AN41</f>
        <v>1.6190342108968043E-2</v>
      </c>
      <c r="AL48" s="143">
        <f>(AL42-AN41)/AN41</f>
        <v>1.5721056830447229E-2</v>
      </c>
      <c r="AM48" s="148"/>
      <c r="AN48" s="149"/>
    </row>
    <row r="49" spans="1:40" ht="13.5" x14ac:dyDescent="0.25">
      <c r="A49" s="142" t="s">
        <v>24</v>
      </c>
      <c r="B49" s="128">
        <f>AVERAGE(B42:B46)</f>
        <v>21325.200000000001</v>
      </c>
      <c r="C49" s="128"/>
      <c r="D49" s="127">
        <f>AVERAGE(D42:D46)</f>
        <v>21377.8</v>
      </c>
      <c r="E49" s="128">
        <f>AVERAGE(E42:E46)</f>
        <v>21369.200000000001</v>
      </c>
      <c r="F49" s="128">
        <f>AVERAGE(F42:F46)</f>
        <v>21357.8</v>
      </c>
      <c r="G49" s="129"/>
      <c r="H49" s="128">
        <f>AVERAGE(H42:H46)</f>
        <v>21432.6</v>
      </c>
      <c r="I49" s="128">
        <f>AVERAGE(I42:I46)</f>
        <v>21375.8</v>
      </c>
      <c r="J49" s="128">
        <f>AVERAGE(J42:J46)</f>
        <v>21363.4</v>
      </c>
      <c r="K49" s="128"/>
      <c r="L49" s="127">
        <f>AVERAGE(L42:L46)</f>
        <v>21438.799999999999</v>
      </c>
      <c r="M49" s="128">
        <f>AVERAGE(M42:M46)</f>
        <v>21404.2</v>
      </c>
      <c r="N49" s="128">
        <f>AVERAGE(N42:N46)</f>
        <v>21393.200000000001</v>
      </c>
      <c r="O49" s="129"/>
      <c r="P49" s="128">
        <f>AVERAGE(P42:P46)</f>
        <v>21496</v>
      </c>
      <c r="Q49" s="128">
        <f>AVERAGE(Q42:Q46)</f>
        <v>21422.6</v>
      </c>
      <c r="R49" s="128">
        <f>AVERAGE(R42:R46)</f>
        <v>21404.799999999999</v>
      </c>
      <c r="S49" s="128"/>
      <c r="T49" s="127">
        <f>AVERAGE(T42:T46)</f>
        <v>21516.400000000001</v>
      </c>
      <c r="U49" s="128">
        <f>AVERAGE(U42:U46)</f>
        <v>21423.4</v>
      </c>
      <c r="V49" s="128">
        <f>AVERAGE(V42:V46)</f>
        <v>21407</v>
      </c>
      <c r="W49" s="129"/>
      <c r="X49" s="128">
        <f>AVERAGE(X42:X46)</f>
        <v>21577.4</v>
      </c>
      <c r="Y49" s="128">
        <f>AVERAGE(Y42:Y46)</f>
        <v>21498.2</v>
      </c>
      <c r="Z49" s="128">
        <f>AVERAGE(Z42:Z46)</f>
        <v>21452.6</v>
      </c>
      <c r="AA49" s="128"/>
      <c r="AB49" s="127">
        <f>AVERAGE(AB42:AB46)</f>
        <v>21615.8</v>
      </c>
      <c r="AC49" s="128">
        <f>AVERAGE(AC42:AC46)</f>
        <v>21559</v>
      </c>
      <c r="AD49" s="128">
        <f>AVERAGE(AD42:AD46)</f>
        <v>21516.400000000001</v>
      </c>
      <c r="AE49" s="129"/>
      <c r="AF49" s="128">
        <f>AVERAGE(AF42:AF46)</f>
        <v>21817.4</v>
      </c>
      <c r="AG49" s="128">
        <f>AVERAGE(AG42:AG46)</f>
        <v>21739.200000000001</v>
      </c>
      <c r="AH49" s="128">
        <f>AVERAGE(AH42:AH46)</f>
        <v>21622.2</v>
      </c>
      <c r="AI49" s="128"/>
      <c r="AJ49" s="127">
        <f>AVERAGE(AJ42:AJ46)</f>
        <v>21778.400000000001</v>
      </c>
      <c r="AK49" s="128">
        <f>AVERAGE(AK42:AK46)</f>
        <v>21708.400000000001</v>
      </c>
      <c r="AL49" s="128">
        <f>AVERAGE(AL42:AL46)</f>
        <v>21759</v>
      </c>
      <c r="AM49" s="129"/>
      <c r="AN49" s="129"/>
    </row>
    <row r="50" spans="1:40" ht="13.5" x14ac:dyDescent="0.25">
      <c r="A50" s="144" t="s">
        <v>25</v>
      </c>
      <c r="B50" s="131">
        <f>STDEV(B42:B46)</f>
        <v>36.22430123549659</v>
      </c>
      <c r="C50" s="131"/>
      <c r="D50" s="130">
        <f>STDEV(D42:D46)</f>
        <v>43.47067977384296</v>
      </c>
      <c r="E50" s="131">
        <f>STDEV(E42:E46)</f>
        <v>35.095583767762008</v>
      </c>
      <c r="F50" s="131">
        <f>STDEV(F42:F46)</f>
        <v>44.549971941629771</v>
      </c>
      <c r="G50" s="132"/>
      <c r="H50" s="131">
        <f>STDEV(H42:H46)</f>
        <v>37.13219627223792</v>
      </c>
      <c r="I50" s="131">
        <f>STDEV(I42:I46)</f>
        <v>15.546703830716016</v>
      </c>
      <c r="J50" s="131">
        <f>STDEV(J42:J46)</f>
        <v>30.435177016077958</v>
      </c>
      <c r="K50" s="131"/>
      <c r="L50" s="130">
        <f>STDEV(L42:L46)</f>
        <v>30.930567405076811</v>
      </c>
      <c r="M50" s="131">
        <f>STDEV(M42:M46)</f>
        <v>21.370540470470086</v>
      </c>
      <c r="N50" s="131">
        <f>STDEV(N42:N46)</f>
        <v>14.342245291445828</v>
      </c>
      <c r="O50" s="132"/>
      <c r="P50" s="131">
        <f>STDEV(P42:P46)</f>
        <v>54.120236510939236</v>
      </c>
      <c r="Q50" s="131">
        <f>STDEV(Q42:Q46)</f>
        <v>19.60357110324545</v>
      </c>
      <c r="R50" s="131">
        <f>STDEV(R42:R46)</f>
        <v>11.278297743897348</v>
      </c>
      <c r="S50" s="131"/>
      <c r="T50" s="130">
        <f>STDEV(T42:T46)</f>
        <v>49.038760180086122</v>
      </c>
      <c r="U50" s="131">
        <f>STDEV(U42:U46)</f>
        <v>14.876155417311288</v>
      </c>
      <c r="V50" s="131">
        <f>STDEV(V42:V46)</f>
        <v>23.73815494093844</v>
      </c>
      <c r="W50" s="132"/>
      <c r="X50" s="131">
        <f>STDEV(X42:X46)</f>
        <v>47.584661394192985</v>
      </c>
      <c r="Y50" s="131">
        <f>STDEV(Y42:Y46)</f>
        <v>51.021564068538709</v>
      </c>
      <c r="Z50" s="131">
        <f>STDEV(Z42:Z46)</f>
        <v>61.231527826765848</v>
      </c>
      <c r="AA50" s="131"/>
      <c r="AB50" s="130">
        <f>STDEV(AB42:AB46)</f>
        <v>44.82967767004353</v>
      </c>
      <c r="AC50" s="131">
        <f>STDEV(AC42:AC46)</f>
        <v>39.635842365212831</v>
      </c>
      <c r="AD50" s="131">
        <f>STDEV(AD42:AD46)</f>
        <v>35.70434147271169</v>
      </c>
      <c r="AE50" s="132"/>
      <c r="AF50" s="131">
        <f>STDEV(AF42:AF46)</f>
        <v>142.81386487312778</v>
      </c>
      <c r="AG50" s="131">
        <f>STDEV(AG42:AG46)</f>
        <v>175.32740801141162</v>
      </c>
      <c r="AH50" s="131">
        <f>STDEV(AH42:AH46)</f>
        <v>116.54484115566849</v>
      </c>
      <c r="AI50" s="131"/>
      <c r="AJ50" s="130">
        <f>STDEV(AJ42:AJ46)</f>
        <v>77.125222852190191</v>
      </c>
      <c r="AK50" s="131">
        <f>STDEV(AK42:AK46)</f>
        <v>66.703073392460709</v>
      </c>
      <c r="AL50" s="131">
        <f>STDEV(AL42:AL46)</f>
        <v>80.854808143981145</v>
      </c>
      <c r="AM50" s="132"/>
      <c r="AN50" s="132"/>
    </row>
    <row r="53" spans="1:40" x14ac:dyDescent="0.2">
      <c r="A53" s="146" t="s">
        <v>11</v>
      </c>
      <c r="B53" s="184">
        <v>100</v>
      </c>
      <c r="C53" s="183"/>
      <c r="D53" s="184">
        <v>90</v>
      </c>
      <c r="E53" s="184"/>
      <c r="F53" s="184"/>
      <c r="G53" s="135"/>
      <c r="H53" s="189">
        <v>80</v>
      </c>
      <c r="I53" s="184"/>
      <c r="J53" s="184"/>
      <c r="K53" s="183"/>
      <c r="L53" s="189">
        <v>70</v>
      </c>
      <c r="M53" s="184"/>
      <c r="N53" s="184"/>
      <c r="O53" s="183"/>
      <c r="P53" s="189">
        <v>60</v>
      </c>
      <c r="Q53" s="184"/>
      <c r="R53" s="184"/>
      <c r="S53" s="183"/>
      <c r="T53" s="189">
        <v>50</v>
      </c>
      <c r="U53" s="184"/>
      <c r="V53" s="184"/>
      <c r="W53" s="183"/>
      <c r="X53" s="181">
        <v>40</v>
      </c>
      <c r="Y53" s="182"/>
      <c r="Z53" s="182"/>
      <c r="AA53" s="183"/>
      <c r="AB53" s="181">
        <v>30</v>
      </c>
      <c r="AC53" s="182"/>
      <c r="AD53" s="182"/>
      <c r="AE53" s="183"/>
      <c r="AF53" s="181">
        <v>20</v>
      </c>
      <c r="AG53" s="182"/>
      <c r="AH53" s="182"/>
      <c r="AI53" s="183"/>
      <c r="AJ53" s="182">
        <v>10</v>
      </c>
      <c r="AK53" s="182"/>
      <c r="AL53" s="182"/>
      <c r="AM53" s="136"/>
      <c r="AN53" s="137" t="s">
        <v>22</v>
      </c>
    </row>
    <row r="54" spans="1:40" ht="13.5" x14ac:dyDescent="0.2">
      <c r="A54" s="127"/>
      <c r="B54" s="140" t="s">
        <v>26</v>
      </c>
      <c r="C54" s="141" t="s">
        <v>21</v>
      </c>
      <c r="D54" s="140" t="s">
        <v>20</v>
      </c>
      <c r="E54" s="140" t="s">
        <v>16</v>
      </c>
      <c r="F54" s="140" t="s">
        <v>15</v>
      </c>
      <c r="G54" s="141" t="s">
        <v>21</v>
      </c>
      <c r="H54" s="139" t="s">
        <v>20</v>
      </c>
      <c r="I54" s="140" t="s">
        <v>16</v>
      </c>
      <c r="J54" s="140" t="s">
        <v>15</v>
      </c>
      <c r="K54" s="141" t="s">
        <v>21</v>
      </c>
      <c r="L54" s="140" t="s">
        <v>20</v>
      </c>
      <c r="M54" s="140" t="s">
        <v>16</v>
      </c>
      <c r="N54" s="140" t="s">
        <v>15</v>
      </c>
      <c r="O54" s="141" t="s">
        <v>21</v>
      </c>
      <c r="P54" s="139" t="s">
        <v>20</v>
      </c>
      <c r="Q54" s="140" t="s">
        <v>16</v>
      </c>
      <c r="R54" s="140" t="s">
        <v>15</v>
      </c>
      <c r="S54" s="141" t="s">
        <v>21</v>
      </c>
      <c r="T54" s="140" t="s">
        <v>20</v>
      </c>
      <c r="U54" s="140" t="s">
        <v>16</v>
      </c>
      <c r="V54" s="140" t="s">
        <v>15</v>
      </c>
      <c r="W54" s="141" t="s">
        <v>21</v>
      </c>
      <c r="X54" s="139" t="s">
        <v>20</v>
      </c>
      <c r="Y54" s="140" t="s">
        <v>16</v>
      </c>
      <c r="Z54" s="140" t="s">
        <v>15</v>
      </c>
      <c r="AA54" s="141" t="s">
        <v>21</v>
      </c>
      <c r="AB54" s="140" t="s">
        <v>20</v>
      </c>
      <c r="AC54" s="140" t="s">
        <v>16</v>
      </c>
      <c r="AD54" s="140" t="s">
        <v>15</v>
      </c>
      <c r="AE54" s="140" t="s">
        <v>21</v>
      </c>
      <c r="AF54" s="139" t="s">
        <v>20</v>
      </c>
      <c r="AG54" s="140" t="s">
        <v>16</v>
      </c>
      <c r="AH54" s="140" t="s">
        <v>15</v>
      </c>
      <c r="AI54" s="141" t="s">
        <v>21</v>
      </c>
      <c r="AJ54" s="140" t="s">
        <v>20</v>
      </c>
      <c r="AK54" s="140" t="s">
        <v>16</v>
      </c>
      <c r="AL54" s="140" t="s">
        <v>15</v>
      </c>
      <c r="AM54" s="141" t="s">
        <v>21</v>
      </c>
      <c r="AN54" s="185">
        <v>20749</v>
      </c>
    </row>
    <row r="55" spans="1:40" x14ac:dyDescent="0.2">
      <c r="A55" s="133">
        <v>1</v>
      </c>
      <c r="B55" s="127">
        <v>20770</v>
      </c>
      <c r="C55" s="190">
        <v>5.3</v>
      </c>
      <c r="D55" s="128">
        <v>20770</v>
      </c>
      <c r="E55" s="128">
        <v>20770</v>
      </c>
      <c r="F55" s="128">
        <v>20770</v>
      </c>
      <c r="G55" s="190">
        <v>4.8</v>
      </c>
      <c r="H55" s="127">
        <v>20795</v>
      </c>
      <c r="I55" s="128">
        <v>20775</v>
      </c>
      <c r="J55" s="128">
        <v>20770</v>
      </c>
      <c r="K55" s="190">
        <v>4.3</v>
      </c>
      <c r="L55" s="128">
        <v>20814</v>
      </c>
      <c r="M55" s="128">
        <v>20786</v>
      </c>
      <c r="N55" s="128">
        <v>20786</v>
      </c>
      <c r="O55" s="190">
        <v>3.7</v>
      </c>
      <c r="P55" s="127">
        <v>20828</v>
      </c>
      <c r="Q55" s="128">
        <v>20786</v>
      </c>
      <c r="R55" s="128">
        <v>20786</v>
      </c>
      <c r="S55" s="190">
        <v>3.3</v>
      </c>
      <c r="T55" s="128">
        <v>20862</v>
      </c>
      <c r="U55" s="128">
        <v>20786</v>
      </c>
      <c r="V55" s="128">
        <v>20786</v>
      </c>
      <c r="W55" s="190">
        <v>2.9</v>
      </c>
      <c r="X55" s="127">
        <v>20890</v>
      </c>
      <c r="Y55" s="128">
        <v>20786</v>
      </c>
      <c r="Z55" s="128">
        <v>20804</v>
      </c>
      <c r="AA55" s="190">
        <v>2.5</v>
      </c>
      <c r="AB55" s="128">
        <v>20907</v>
      </c>
      <c r="AC55" s="128">
        <v>20862</v>
      </c>
      <c r="AD55" s="123">
        <v>20824</v>
      </c>
      <c r="AE55" s="190">
        <v>2.1</v>
      </c>
      <c r="AF55" s="127">
        <v>20965</v>
      </c>
      <c r="AG55" s="128">
        <v>20904</v>
      </c>
      <c r="AH55" s="128">
        <v>20895</v>
      </c>
      <c r="AI55" s="190">
        <v>1.6</v>
      </c>
      <c r="AJ55" s="128">
        <v>21195</v>
      </c>
      <c r="AK55" s="128">
        <v>20931</v>
      </c>
      <c r="AL55" s="128">
        <v>20924</v>
      </c>
      <c r="AM55" s="190">
        <v>1.2</v>
      </c>
      <c r="AN55" s="185"/>
    </row>
    <row r="56" spans="1:40" x14ac:dyDescent="0.2">
      <c r="A56" s="133">
        <v>2</v>
      </c>
      <c r="B56" s="127">
        <v>20807</v>
      </c>
      <c r="C56" s="190"/>
      <c r="D56" s="128">
        <v>20814</v>
      </c>
      <c r="E56" s="128">
        <v>20805</v>
      </c>
      <c r="F56" s="128">
        <v>20786</v>
      </c>
      <c r="G56" s="190"/>
      <c r="H56" s="127">
        <v>20921</v>
      </c>
      <c r="I56" s="128">
        <v>20894</v>
      </c>
      <c r="J56" s="128">
        <v>20817</v>
      </c>
      <c r="K56" s="190"/>
      <c r="L56" s="128">
        <v>20881</v>
      </c>
      <c r="M56" s="128">
        <v>20861</v>
      </c>
      <c r="N56" s="128">
        <v>20841</v>
      </c>
      <c r="O56" s="190"/>
      <c r="P56" s="127">
        <v>20828</v>
      </c>
      <c r="Q56" s="128">
        <v>20821</v>
      </c>
      <c r="R56" s="128">
        <v>20804</v>
      </c>
      <c r="S56" s="190"/>
      <c r="T56" s="128">
        <v>20904</v>
      </c>
      <c r="U56" s="128">
        <v>20819</v>
      </c>
      <c r="V56" s="128">
        <v>20808</v>
      </c>
      <c r="W56" s="190"/>
      <c r="X56" s="127">
        <v>20950</v>
      </c>
      <c r="Y56" s="128">
        <v>20912</v>
      </c>
      <c r="Z56" s="128">
        <v>20821</v>
      </c>
      <c r="AA56" s="190"/>
      <c r="AB56" s="128">
        <v>20980</v>
      </c>
      <c r="AC56" s="128">
        <v>20912</v>
      </c>
      <c r="AD56" s="123">
        <v>20866</v>
      </c>
      <c r="AE56" s="190"/>
      <c r="AF56" s="127">
        <v>21012</v>
      </c>
      <c r="AG56" s="128">
        <v>20912</v>
      </c>
      <c r="AH56" s="128">
        <v>20912</v>
      </c>
      <c r="AI56" s="190"/>
      <c r="AJ56" s="128">
        <v>21209</v>
      </c>
      <c r="AK56" s="128">
        <v>20980</v>
      </c>
      <c r="AL56" s="128">
        <v>20928</v>
      </c>
      <c r="AM56" s="190"/>
      <c r="AN56" s="185"/>
    </row>
    <row r="57" spans="1:40" x14ac:dyDescent="0.2">
      <c r="A57" s="133">
        <v>3</v>
      </c>
      <c r="B57" s="127">
        <v>20863</v>
      </c>
      <c r="C57" s="190"/>
      <c r="D57" s="128">
        <v>20820</v>
      </c>
      <c r="E57" s="128">
        <v>20873</v>
      </c>
      <c r="F57" s="128">
        <v>20873</v>
      </c>
      <c r="G57" s="190"/>
      <c r="H57" s="127">
        <v>20904</v>
      </c>
      <c r="I57" s="128">
        <v>20904</v>
      </c>
      <c r="J57" s="128">
        <v>20817</v>
      </c>
      <c r="K57" s="190"/>
      <c r="L57" s="128">
        <v>20917</v>
      </c>
      <c r="M57" s="128">
        <v>20856</v>
      </c>
      <c r="N57" s="128">
        <v>20786</v>
      </c>
      <c r="O57" s="190"/>
      <c r="P57" s="127">
        <v>20856</v>
      </c>
      <c r="Q57" s="128">
        <v>20867</v>
      </c>
      <c r="R57" s="128">
        <v>20821</v>
      </c>
      <c r="S57" s="190"/>
      <c r="T57" s="128">
        <v>20877</v>
      </c>
      <c r="U57" s="128">
        <v>20831</v>
      </c>
      <c r="V57" s="128">
        <v>20865</v>
      </c>
      <c r="W57" s="190"/>
      <c r="X57" s="127">
        <v>20899</v>
      </c>
      <c r="Y57" s="128">
        <v>20820</v>
      </c>
      <c r="Z57" s="128">
        <v>20817</v>
      </c>
      <c r="AA57" s="190"/>
      <c r="AB57" s="128">
        <v>20912</v>
      </c>
      <c r="AC57" s="128">
        <v>20845</v>
      </c>
      <c r="AD57" s="123">
        <v>20872</v>
      </c>
      <c r="AE57" s="190"/>
      <c r="AF57" s="127">
        <v>20989</v>
      </c>
      <c r="AG57" s="128">
        <v>20980</v>
      </c>
      <c r="AH57" s="128">
        <v>20899</v>
      </c>
      <c r="AI57" s="190"/>
      <c r="AJ57" s="128">
        <v>21198</v>
      </c>
      <c r="AK57" s="128">
        <v>20991</v>
      </c>
      <c r="AL57" s="128">
        <v>20978</v>
      </c>
      <c r="AM57" s="190"/>
      <c r="AN57" s="185"/>
    </row>
    <row r="58" spans="1:40" x14ac:dyDescent="0.2">
      <c r="A58" s="133">
        <v>4</v>
      </c>
      <c r="B58" s="127">
        <v>20772</v>
      </c>
      <c r="C58" s="190"/>
      <c r="D58" s="128">
        <v>20825</v>
      </c>
      <c r="E58" s="128">
        <v>20817</v>
      </c>
      <c r="F58" s="128">
        <v>20770</v>
      </c>
      <c r="G58" s="190"/>
      <c r="H58" s="127">
        <v>20921</v>
      </c>
      <c r="I58" s="128">
        <v>20854</v>
      </c>
      <c r="J58" s="128">
        <v>20804</v>
      </c>
      <c r="K58" s="190"/>
      <c r="L58" s="128">
        <v>20814</v>
      </c>
      <c r="M58" s="128">
        <v>20801</v>
      </c>
      <c r="N58" s="128">
        <v>20801</v>
      </c>
      <c r="O58" s="190"/>
      <c r="P58" s="127">
        <v>20881</v>
      </c>
      <c r="Q58" s="128">
        <v>20801</v>
      </c>
      <c r="R58" s="128">
        <v>20855</v>
      </c>
      <c r="S58" s="190"/>
      <c r="T58" s="128">
        <v>20967</v>
      </c>
      <c r="U58" s="128">
        <v>20840</v>
      </c>
      <c r="V58" s="128">
        <v>20789</v>
      </c>
      <c r="W58" s="190"/>
      <c r="X58" s="127">
        <v>20917</v>
      </c>
      <c r="Y58" s="128">
        <v>20844</v>
      </c>
      <c r="Z58" s="128">
        <v>20833</v>
      </c>
      <c r="AA58" s="190"/>
      <c r="AB58" s="128">
        <v>20990</v>
      </c>
      <c r="AC58" s="128">
        <v>20879</v>
      </c>
      <c r="AD58" s="123">
        <v>20826</v>
      </c>
      <c r="AE58" s="190"/>
      <c r="AF58" s="127">
        <v>21020</v>
      </c>
      <c r="AG58" s="128">
        <v>20908</v>
      </c>
      <c r="AH58" s="128">
        <v>20912</v>
      </c>
      <c r="AI58" s="190"/>
      <c r="AJ58" s="128">
        <v>21204</v>
      </c>
      <c r="AK58" s="128">
        <v>20939</v>
      </c>
      <c r="AL58" s="128">
        <v>20981</v>
      </c>
      <c r="AM58" s="190"/>
      <c r="AN58" s="185"/>
    </row>
    <row r="59" spans="1:40" x14ac:dyDescent="0.2">
      <c r="A59" s="134">
        <v>5</v>
      </c>
      <c r="B59" s="130">
        <v>20770</v>
      </c>
      <c r="C59" s="191"/>
      <c r="D59" s="131">
        <v>20895</v>
      </c>
      <c r="E59" s="131">
        <v>20817</v>
      </c>
      <c r="F59" s="131">
        <v>20770</v>
      </c>
      <c r="G59" s="191"/>
      <c r="H59" s="130">
        <v>20795</v>
      </c>
      <c r="I59" s="131">
        <v>20896</v>
      </c>
      <c r="J59" s="131">
        <v>20770</v>
      </c>
      <c r="K59" s="191"/>
      <c r="L59" s="131">
        <v>20861</v>
      </c>
      <c r="M59" s="131">
        <v>20789</v>
      </c>
      <c r="N59" s="131">
        <v>20829</v>
      </c>
      <c r="O59" s="191"/>
      <c r="P59" s="130">
        <v>20921</v>
      </c>
      <c r="Q59" s="131">
        <v>20804</v>
      </c>
      <c r="R59" s="131">
        <v>20811</v>
      </c>
      <c r="S59" s="191"/>
      <c r="T59" s="131">
        <v>20907</v>
      </c>
      <c r="U59" s="131">
        <v>20863</v>
      </c>
      <c r="V59" s="131">
        <v>20871</v>
      </c>
      <c r="W59" s="191"/>
      <c r="X59" s="130">
        <v>20904</v>
      </c>
      <c r="Y59" s="131">
        <v>20837</v>
      </c>
      <c r="Z59" s="131">
        <v>20854</v>
      </c>
      <c r="AA59" s="191"/>
      <c r="AB59" s="131">
        <v>20965</v>
      </c>
      <c r="AC59" s="131">
        <v>20901</v>
      </c>
      <c r="AD59" s="123">
        <v>20901</v>
      </c>
      <c r="AE59" s="191"/>
      <c r="AF59" s="130">
        <v>20995</v>
      </c>
      <c r="AG59" s="131">
        <v>20979</v>
      </c>
      <c r="AH59" s="131">
        <v>20904</v>
      </c>
      <c r="AI59" s="191"/>
      <c r="AJ59" s="131">
        <v>21224</v>
      </c>
      <c r="AK59" s="131">
        <v>20990</v>
      </c>
      <c r="AL59" s="131">
        <v>20657</v>
      </c>
      <c r="AM59" s="191"/>
      <c r="AN59" s="186"/>
    </row>
    <row r="60" spans="1:40" ht="13.5" x14ac:dyDescent="0.25">
      <c r="A60" s="138"/>
      <c r="B60" s="125"/>
      <c r="C60" s="125"/>
      <c r="D60" s="125"/>
      <c r="E60" s="125"/>
      <c r="F60" s="125"/>
      <c r="G60" s="126"/>
      <c r="H60" s="125"/>
      <c r="I60" s="125"/>
      <c r="J60" s="125"/>
      <c r="K60" s="125"/>
      <c r="L60" s="124"/>
      <c r="M60" s="125"/>
      <c r="N60" s="125"/>
      <c r="O60" s="126"/>
      <c r="P60" s="125"/>
      <c r="Q60" s="125"/>
      <c r="R60" s="125"/>
      <c r="S60" s="125"/>
      <c r="T60" s="124"/>
      <c r="U60" s="125"/>
      <c r="V60" s="125"/>
      <c r="W60" s="126"/>
      <c r="X60" s="125"/>
      <c r="Y60" s="125"/>
      <c r="Z60" s="125"/>
      <c r="AA60" s="125"/>
      <c r="AB60" s="124"/>
      <c r="AC60" s="125"/>
      <c r="AD60" s="125"/>
      <c r="AE60" s="126"/>
      <c r="AF60" s="125"/>
      <c r="AG60" s="125"/>
      <c r="AH60" s="125"/>
      <c r="AI60" s="125"/>
      <c r="AJ60" s="124"/>
      <c r="AK60" s="125"/>
      <c r="AL60" s="125"/>
      <c r="AM60" s="126"/>
      <c r="AN60" s="126"/>
    </row>
    <row r="61" spans="1:40" s="150" customFormat="1" ht="13.5" x14ac:dyDescent="0.25">
      <c r="A61" s="147" t="s">
        <v>23</v>
      </c>
      <c r="B61" s="143">
        <f>(B55-AN54)/AN54</f>
        <v>1.0120969685286038E-3</v>
      </c>
      <c r="C61" s="143"/>
      <c r="D61" s="143">
        <f>(D55-AN54)/AN54</f>
        <v>1.0120969685286038E-3</v>
      </c>
      <c r="E61" s="143">
        <f>(E55-AN54)/AN54</f>
        <v>1.0120969685286038E-3</v>
      </c>
      <c r="F61" s="143">
        <f>(F55-AN54)/AN54</f>
        <v>1.0120969685286038E-3</v>
      </c>
      <c r="G61" s="148"/>
      <c r="H61" s="143">
        <f>(H55-AN54)/AN54</f>
        <v>2.2169743120150367E-3</v>
      </c>
      <c r="I61" s="143">
        <f>(I55-AN54)/AN54</f>
        <v>1.2530724372258903E-3</v>
      </c>
      <c r="J61" s="143">
        <f>(J55-AN54)/AN54</f>
        <v>1.0120969685286038E-3</v>
      </c>
      <c r="K61" s="143"/>
      <c r="L61" s="145">
        <f>(L55-AN54)/AN54</f>
        <v>3.1326810930647261E-3</v>
      </c>
      <c r="M61" s="143">
        <f>(M55-AN54)/AN54</f>
        <v>1.783218468359921E-3</v>
      </c>
      <c r="N61" s="143">
        <f>(N55-AN54)/AN54</f>
        <v>1.783218468359921E-3</v>
      </c>
      <c r="O61" s="148"/>
      <c r="P61" s="145">
        <f>(P55-AN54)/AN54</f>
        <v>3.8074124054171287E-3</v>
      </c>
      <c r="Q61" s="143">
        <f>(Q55-AN54)/AN54</f>
        <v>1.783218468359921E-3</v>
      </c>
      <c r="R61" s="143">
        <f>(R55-AN54)/AN54</f>
        <v>1.783218468359921E-3</v>
      </c>
      <c r="S61" s="143"/>
      <c r="T61" s="145">
        <f>(T55-AN54)/AN54</f>
        <v>5.4460455925586775E-3</v>
      </c>
      <c r="U61" s="143">
        <f>(U55-AN54)/AN54</f>
        <v>1.783218468359921E-3</v>
      </c>
      <c r="V61" s="143">
        <f>(V55-AN54)/AN54</f>
        <v>1.783218468359921E-3</v>
      </c>
      <c r="W61" s="148"/>
      <c r="X61" s="143">
        <f>(X55-AN54)/AN54</f>
        <v>6.7955082172634828E-3</v>
      </c>
      <c r="Y61" s="143">
        <f>(Y55-AN54)/AN54</f>
        <v>1.783218468359921E-3</v>
      </c>
      <c r="Z61" s="143">
        <f>(Z55-AN54)/AN54</f>
        <v>2.6507301556701526E-3</v>
      </c>
      <c r="AA61" s="143"/>
      <c r="AB61" s="145">
        <f>(AB55-AN54)/AN54</f>
        <v>7.6148248108342574E-3</v>
      </c>
      <c r="AC61" s="143">
        <f>(AC55-AN54)/AN54</f>
        <v>5.4460455925586775E-3</v>
      </c>
      <c r="AD61" s="143">
        <f>(AD55-AN54)/AN54</f>
        <v>3.6146320304592991E-3</v>
      </c>
      <c r="AE61" s="148"/>
      <c r="AF61" s="143">
        <f>(AF55-AN54)/AN54</f>
        <v>1.0410140247722782E-2</v>
      </c>
      <c r="AG61" s="143">
        <f>(AG55-AN54)/AN54</f>
        <v>7.470239529615885E-3</v>
      </c>
      <c r="AH61" s="143">
        <f>(AH55-AN54)/AN54</f>
        <v>7.0364836859607696E-3</v>
      </c>
      <c r="AI61" s="143"/>
      <c r="AJ61" s="145">
        <f>(AJ55-AN54)/AN54</f>
        <v>2.1495011807797965E-2</v>
      </c>
      <c r="AK61" s="143">
        <f>(AK55-AN54)/AN54</f>
        <v>8.7715070605812323E-3</v>
      </c>
      <c r="AL61" s="143">
        <f>(AL55-AN54)/AN54</f>
        <v>8.4341414044050312E-3</v>
      </c>
      <c r="AM61" s="148"/>
      <c r="AN61" s="149"/>
    </row>
    <row r="62" spans="1:40" ht="13.5" x14ac:dyDescent="0.25">
      <c r="A62" s="142" t="s">
        <v>24</v>
      </c>
      <c r="B62" s="128">
        <f>AVERAGE(B55:B59)</f>
        <v>20796.400000000001</v>
      </c>
      <c r="C62" s="128"/>
      <c r="D62" s="127">
        <f>AVERAGE(D55:D59)</f>
        <v>20824.8</v>
      </c>
      <c r="E62" s="128">
        <f>AVERAGE(E55:E59)</f>
        <v>20816.400000000001</v>
      </c>
      <c r="F62" s="128">
        <f>AVERAGE(F55:F59)</f>
        <v>20793.8</v>
      </c>
      <c r="G62" s="129"/>
      <c r="H62" s="128">
        <f>AVERAGE(H55:H59)</f>
        <v>20867.2</v>
      </c>
      <c r="I62" s="128">
        <f>AVERAGE(I55:I59)</f>
        <v>20864.599999999999</v>
      </c>
      <c r="J62" s="128">
        <f>AVERAGE(J55:J59)</f>
        <v>20795.599999999999</v>
      </c>
      <c r="K62" s="128"/>
      <c r="L62" s="127">
        <f>AVERAGE(L55:L59)</f>
        <v>20857.400000000001</v>
      </c>
      <c r="M62" s="128">
        <f>AVERAGE(M55:M59)</f>
        <v>20818.599999999999</v>
      </c>
      <c r="N62" s="128">
        <f>AVERAGE(N55:N59)</f>
        <v>20808.599999999999</v>
      </c>
      <c r="O62" s="129"/>
      <c r="P62" s="128">
        <f>AVERAGE(P55:P59)</f>
        <v>20862.8</v>
      </c>
      <c r="Q62" s="128">
        <f>AVERAGE(Q55:Q59)</f>
        <v>20815.8</v>
      </c>
      <c r="R62" s="128">
        <f>AVERAGE(R55:R59)</f>
        <v>20815.400000000001</v>
      </c>
      <c r="S62" s="128"/>
      <c r="T62" s="127">
        <f>AVERAGE(T55:T59)</f>
        <v>20903.400000000001</v>
      </c>
      <c r="U62" s="128">
        <f>AVERAGE(U55:U59)</f>
        <v>20827.8</v>
      </c>
      <c r="V62" s="128">
        <f>AVERAGE(V55:V59)</f>
        <v>20823.8</v>
      </c>
      <c r="W62" s="129"/>
      <c r="X62" s="128">
        <f>AVERAGE(X55:X59)</f>
        <v>20912</v>
      </c>
      <c r="Y62" s="128">
        <f>AVERAGE(Y55:Y59)</f>
        <v>20839.8</v>
      </c>
      <c r="Z62" s="128">
        <f>AVERAGE(Z55:Z59)</f>
        <v>20825.8</v>
      </c>
      <c r="AA62" s="128"/>
      <c r="AB62" s="127">
        <f>AVERAGE(AB55:AB59)</f>
        <v>20950.8</v>
      </c>
      <c r="AC62" s="128">
        <f>AVERAGE(AC55:AC59)</f>
        <v>20879.8</v>
      </c>
      <c r="AD62" s="128">
        <f>AVERAGE(AD55:AD59)</f>
        <v>20857.8</v>
      </c>
      <c r="AE62" s="129"/>
      <c r="AF62" s="128">
        <f>AVERAGE(AF55:AF59)</f>
        <v>20996.2</v>
      </c>
      <c r="AG62" s="128">
        <f>AVERAGE(AG55:AG59)</f>
        <v>20936.599999999999</v>
      </c>
      <c r="AH62" s="128">
        <f>AVERAGE(AH55:AH59)</f>
        <v>20904.400000000001</v>
      </c>
      <c r="AI62" s="128"/>
      <c r="AJ62" s="127">
        <f>AVERAGE(AJ55:AJ59)</f>
        <v>21206</v>
      </c>
      <c r="AK62" s="128">
        <f>AVERAGE(AK55:AK59)</f>
        <v>20966.2</v>
      </c>
      <c r="AL62" s="128">
        <f>AVERAGE(AL55:AL59)</f>
        <v>20893.599999999999</v>
      </c>
      <c r="AM62" s="129"/>
      <c r="AN62" s="129"/>
    </row>
    <row r="63" spans="1:40" ht="13.5" x14ac:dyDescent="0.25">
      <c r="A63" s="144" t="s">
        <v>25</v>
      </c>
      <c r="B63" s="131">
        <f>STDEV(B55:B59)</f>
        <v>40.426476472727622</v>
      </c>
      <c r="C63" s="131"/>
      <c r="D63" s="130">
        <f>STDEV(D55:D59)</f>
        <v>44.918815656693354</v>
      </c>
      <c r="E63" s="131">
        <f>STDEV(E55:E59)</f>
        <v>37.037818510274057</v>
      </c>
      <c r="F63" s="131">
        <f>STDEV(F55:F59)</f>
        <v>44.812944558464352</v>
      </c>
      <c r="G63" s="132"/>
      <c r="H63" s="131">
        <f>STDEV(H55:H59)</f>
        <v>66.273675015046507</v>
      </c>
      <c r="I63" s="131">
        <f>STDEV(I55:I59)</f>
        <v>53.719642590024741</v>
      </c>
      <c r="J63" s="131">
        <f>STDEV(J55:J59)</f>
        <v>23.964557162609953</v>
      </c>
      <c r="K63" s="131"/>
      <c r="L63" s="130">
        <f>STDEV(L55:L59)</f>
        <v>44.410584324009967</v>
      </c>
      <c r="M63" s="131">
        <f>STDEV(M55:M59)</f>
        <v>36.895799218881272</v>
      </c>
      <c r="N63" s="131">
        <f>STDEV(N55:N59)</f>
        <v>25.224987611493489</v>
      </c>
      <c r="O63" s="132"/>
      <c r="P63" s="131">
        <f>STDEV(P55:P59)</f>
        <v>39.328106997413443</v>
      </c>
      <c r="Q63" s="131">
        <f>STDEV(Q55:Q59)</f>
        <v>31.204166388480882</v>
      </c>
      <c r="R63" s="131">
        <f>STDEV(R55:R59)</f>
        <v>25.559733957926873</v>
      </c>
      <c r="S63" s="131"/>
      <c r="T63" s="130">
        <f>STDEV(T55:T59)</f>
        <v>40.215668588250523</v>
      </c>
      <c r="U63" s="131">
        <f>STDEV(U55:U59)</f>
        <v>28.384855116769572</v>
      </c>
      <c r="V63" s="131">
        <f>STDEV(V55:V59)</f>
        <v>41.275900959276463</v>
      </c>
      <c r="W63" s="132"/>
      <c r="X63" s="131">
        <f>STDEV(X55:X59)</f>
        <v>23.37733945512192</v>
      </c>
      <c r="Y63" s="131">
        <f>STDEV(Y55:Y59)</f>
        <v>46.164921748011231</v>
      </c>
      <c r="Z63" s="131">
        <f>STDEV(Z55:Z59)</f>
        <v>18.860010604450892</v>
      </c>
      <c r="AA63" s="131"/>
      <c r="AB63" s="130">
        <f>STDEV(AB55:AB59)</f>
        <v>38.777570836760773</v>
      </c>
      <c r="AC63" s="131">
        <f>STDEV(AC55:AC59)</f>
        <v>27.45359721420856</v>
      </c>
      <c r="AD63" s="131">
        <f>STDEV(AD55:AD59)</f>
        <v>32.744465181156954</v>
      </c>
      <c r="AE63" s="132"/>
      <c r="AF63" s="131">
        <f>STDEV(AF55:AF59)</f>
        <v>21.463923220138483</v>
      </c>
      <c r="AG63" s="131">
        <f>STDEV(AG55:AG59)</f>
        <v>39.265761166695853</v>
      </c>
      <c r="AH63" s="131">
        <f>STDEV(AH55:AH59)</f>
        <v>7.6354436675284294</v>
      </c>
      <c r="AI63" s="131"/>
      <c r="AJ63" s="130">
        <f>STDEV(AJ55:AJ59)</f>
        <v>11.423659658795863</v>
      </c>
      <c r="AK63" s="131">
        <f>STDEV(AK55:AK59)</f>
        <v>28.943047524405582</v>
      </c>
      <c r="AL63" s="131">
        <f>STDEV(AL55:AL59)</f>
        <v>134.95295476572568</v>
      </c>
      <c r="AM63" s="132"/>
      <c r="AN63" s="132"/>
    </row>
    <row r="66" spans="1:40" x14ac:dyDescent="0.2">
      <c r="A66" s="146" t="s">
        <v>10</v>
      </c>
      <c r="B66" s="184">
        <v>100</v>
      </c>
      <c r="C66" s="183"/>
      <c r="D66" s="184">
        <v>90</v>
      </c>
      <c r="E66" s="184"/>
      <c r="F66" s="184"/>
      <c r="G66" s="135"/>
      <c r="H66" s="189">
        <v>80</v>
      </c>
      <c r="I66" s="184"/>
      <c r="J66" s="184"/>
      <c r="K66" s="183"/>
      <c r="L66" s="189">
        <v>70</v>
      </c>
      <c r="M66" s="184"/>
      <c r="N66" s="184"/>
      <c r="O66" s="183"/>
      <c r="P66" s="189">
        <v>60</v>
      </c>
      <c r="Q66" s="184"/>
      <c r="R66" s="184"/>
      <c r="S66" s="183"/>
      <c r="T66" s="189">
        <v>50</v>
      </c>
      <c r="U66" s="184"/>
      <c r="V66" s="184"/>
      <c r="W66" s="183"/>
      <c r="X66" s="181">
        <v>40</v>
      </c>
      <c r="Y66" s="182"/>
      <c r="Z66" s="182"/>
      <c r="AA66" s="183"/>
      <c r="AB66" s="181">
        <v>30</v>
      </c>
      <c r="AC66" s="182"/>
      <c r="AD66" s="182"/>
      <c r="AE66" s="183"/>
      <c r="AF66" s="181">
        <v>20</v>
      </c>
      <c r="AG66" s="182"/>
      <c r="AH66" s="182"/>
      <c r="AI66" s="183"/>
      <c r="AJ66" s="182">
        <v>10</v>
      </c>
      <c r="AK66" s="182"/>
      <c r="AL66" s="182"/>
      <c r="AM66" s="136"/>
      <c r="AN66" s="137" t="s">
        <v>22</v>
      </c>
    </row>
    <row r="67" spans="1:40" ht="13.5" x14ac:dyDescent="0.2">
      <c r="A67" s="127"/>
      <c r="B67" s="140" t="s">
        <v>26</v>
      </c>
      <c r="C67" s="141" t="s">
        <v>21</v>
      </c>
      <c r="D67" s="140" t="s">
        <v>20</v>
      </c>
      <c r="E67" s="140" t="s">
        <v>16</v>
      </c>
      <c r="F67" s="140" t="s">
        <v>15</v>
      </c>
      <c r="G67" s="141" t="s">
        <v>21</v>
      </c>
      <c r="H67" s="139" t="s">
        <v>20</v>
      </c>
      <c r="I67" s="140" t="s">
        <v>16</v>
      </c>
      <c r="J67" s="140" t="s">
        <v>15</v>
      </c>
      <c r="K67" s="141" t="s">
        <v>21</v>
      </c>
      <c r="L67" s="140" t="s">
        <v>20</v>
      </c>
      <c r="M67" s="140" t="s">
        <v>16</v>
      </c>
      <c r="N67" s="140" t="s">
        <v>15</v>
      </c>
      <c r="O67" s="141" t="s">
        <v>21</v>
      </c>
      <c r="P67" s="139" t="s">
        <v>20</v>
      </c>
      <c r="Q67" s="140" t="s">
        <v>16</v>
      </c>
      <c r="R67" s="140" t="s">
        <v>15</v>
      </c>
      <c r="S67" s="141" t="s">
        <v>21</v>
      </c>
      <c r="T67" s="140" t="s">
        <v>20</v>
      </c>
      <c r="U67" s="140" t="s">
        <v>16</v>
      </c>
      <c r="V67" s="140" t="s">
        <v>15</v>
      </c>
      <c r="W67" s="141" t="s">
        <v>21</v>
      </c>
      <c r="X67" s="139" t="s">
        <v>20</v>
      </c>
      <c r="Y67" s="140" t="s">
        <v>16</v>
      </c>
      <c r="Z67" s="140" t="s">
        <v>15</v>
      </c>
      <c r="AA67" s="141" t="s">
        <v>21</v>
      </c>
      <c r="AB67" s="140" t="s">
        <v>20</v>
      </c>
      <c r="AC67" s="140" t="s">
        <v>16</v>
      </c>
      <c r="AD67" s="140" t="s">
        <v>15</v>
      </c>
      <c r="AE67" s="140" t="s">
        <v>21</v>
      </c>
      <c r="AF67" s="139" t="s">
        <v>20</v>
      </c>
      <c r="AG67" s="140" t="s">
        <v>16</v>
      </c>
      <c r="AH67" s="140" t="s">
        <v>15</v>
      </c>
      <c r="AI67" s="141" t="s">
        <v>21</v>
      </c>
      <c r="AJ67" s="140" t="s">
        <v>20</v>
      </c>
      <c r="AK67" s="140" t="s">
        <v>16</v>
      </c>
      <c r="AL67" s="140" t="s">
        <v>15</v>
      </c>
      <c r="AM67" s="141" t="s">
        <v>21</v>
      </c>
      <c r="AN67" s="185">
        <v>22141</v>
      </c>
    </row>
    <row r="68" spans="1:40" x14ac:dyDescent="0.2">
      <c r="A68" s="133">
        <v>1</v>
      </c>
      <c r="B68" s="127">
        <v>22141</v>
      </c>
      <c r="C68" s="190">
        <v>5.8</v>
      </c>
      <c r="D68" s="128">
        <v>22141</v>
      </c>
      <c r="E68" s="128">
        <v>22141</v>
      </c>
      <c r="F68" s="128">
        <v>22141</v>
      </c>
      <c r="G68" s="190">
        <v>5.3</v>
      </c>
      <c r="H68" s="127">
        <v>22144</v>
      </c>
      <c r="I68" s="128">
        <v>22144</v>
      </c>
      <c r="J68" s="128">
        <v>22141</v>
      </c>
      <c r="K68" s="190">
        <v>4.9000000000000004</v>
      </c>
      <c r="L68" s="128">
        <v>22143</v>
      </c>
      <c r="M68" s="128">
        <v>22143</v>
      </c>
      <c r="N68" s="128">
        <v>22142</v>
      </c>
      <c r="O68" s="190">
        <v>4.3</v>
      </c>
      <c r="P68" s="127">
        <v>22252</v>
      </c>
      <c r="Q68" s="128">
        <v>22179</v>
      </c>
      <c r="R68" s="128">
        <v>22178</v>
      </c>
      <c r="S68" s="190">
        <v>3.7</v>
      </c>
      <c r="T68" s="128">
        <v>22258</v>
      </c>
      <c r="U68" s="128">
        <v>22208</v>
      </c>
      <c r="V68" s="128">
        <v>22178</v>
      </c>
      <c r="W68" s="190">
        <v>3.3</v>
      </c>
      <c r="X68" s="127">
        <v>22218</v>
      </c>
      <c r="Y68" s="128">
        <v>22180</v>
      </c>
      <c r="Z68" s="128">
        <v>22178</v>
      </c>
      <c r="AA68" s="190">
        <v>2.8</v>
      </c>
      <c r="AB68" s="128">
        <v>22256</v>
      </c>
      <c r="AC68" s="128">
        <v>22245</v>
      </c>
      <c r="AD68" s="123">
        <v>22178</v>
      </c>
      <c r="AE68" s="190">
        <v>2.2999999999999998</v>
      </c>
      <c r="AF68" s="127">
        <v>22320</v>
      </c>
      <c r="AG68" s="128">
        <v>22255</v>
      </c>
      <c r="AH68" s="128">
        <v>22212</v>
      </c>
      <c r="AI68" s="190">
        <v>1.8</v>
      </c>
      <c r="AJ68" s="128">
        <v>22338</v>
      </c>
      <c r="AK68" s="128">
        <v>22291</v>
      </c>
      <c r="AL68" s="128">
        <v>22242</v>
      </c>
      <c r="AM68" s="190">
        <v>1.3</v>
      </c>
      <c r="AN68" s="185"/>
    </row>
    <row r="69" spans="1:40" x14ac:dyDescent="0.2">
      <c r="A69" s="133">
        <v>2</v>
      </c>
      <c r="B69" s="127">
        <v>22144</v>
      </c>
      <c r="C69" s="190"/>
      <c r="D69" s="128">
        <v>22154</v>
      </c>
      <c r="E69" s="128">
        <v>22160</v>
      </c>
      <c r="F69" s="128">
        <v>22230</v>
      </c>
      <c r="G69" s="190"/>
      <c r="H69" s="127">
        <v>22313</v>
      </c>
      <c r="I69" s="128">
        <v>22232</v>
      </c>
      <c r="J69" s="128">
        <v>22234</v>
      </c>
      <c r="K69" s="190"/>
      <c r="L69" s="128">
        <v>22274</v>
      </c>
      <c r="M69" s="128">
        <v>22143</v>
      </c>
      <c r="N69" s="128">
        <v>22178</v>
      </c>
      <c r="O69" s="190"/>
      <c r="P69" s="127">
        <v>22319</v>
      </c>
      <c r="Q69" s="128">
        <v>22183</v>
      </c>
      <c r="R69" s="128">
        <v>22191</v>
      </c>
      <c r="S69" s="190"/>
      <c r="T69" s="128">
        <v>22275</v>
      </c>
      <c r="U69" s="128">
        <v>22229</v>
      </c>
      <c r="V69" s="128">
        <v>22178</v>
      </c>
      <c r="W69" s="190"/>
      <c r="X69" s="127">
        <v>22389</v>
      </c>
      <c r="Y69" s="128">
        <v>22262</v>
      </c>
      <c r="Z69" s="128">
        <v>22262</v>
      </c>
      <c r="AA69" s="190"/>
      <c r="AB69" s="128">
        <v>22378</v>
      </c>
      <c r="AC69" s="128">
        <v>22248</v>
      </c>
      <c r="AD69" s="123">
        <v>22280</v>
      </c>
      <c r="AE69" s="190"/>
      <c r="AF69" s="127">
        <v>22429</v>
      </c>
      <c r="AG69" s="128">
        <v>22296</v>
      </c>
      <c r="AH69" s="128">
        <v>22253</v>
      </c>
      <c r="AI69" s="190"/>
      <c r="AJ69" s="128">
        <v>22414</v>
      </c>
      <c r="AK69" s="128">
        <v>22458</v>
      </c>
      <c r="AL69" s="128">
        <v>22342</v>
      </c>
      <c r="AM69" s="190"/>
      <c r="AN69" s="185"/>
    </row>
    <row r="70" spans="1:40" x14ac:dyDescent="0.2">
      <c r="A70" s="133">
        <v>3</v>
      </c>
      <c r="B70" s="127">
        <v>22141</v>
      </c>
      <c r="C70" s="190"/>
      <c r="D70" s="128">
        <v>22143</v>
      </c>
      <c r="E70" s="128">
        <v>22159</v>
      </c>
      <c r="F70" s="128">
        <v>22141</v>
      </c>
      <c r="G70" s="190"/>
      <c r="H70" s="127">
        <v>22204</v>
      </c>
      <c r="I70" s="128">
        <v>22303</v>
      </c>
      <c r="J70" s="128">
        <v>22200</v>
      </c>
      <c r="K70" s="190"/>
      <c r="L70" s="128">
        <v>22295</v>
      </c>
      <c r="M70" s="128">
        <v>22219</v>
      </c>
      <c r="N70" s="128">
        <v>22261</v>
      </c>
      <c r="O70" s="190"/>
      <c r="P70" s="127">
        <v>22373</v>
      </c>
      <c r="Q70" s="128">
        <v>22179</v>
      </c>
      <c r="R70" s="128">
        <v>22178</v>
      </c>
      <c r="S70" s="190"/>
      <c r="T70" s="128">
        <v>22391</v>
      </c>
      <c r="U70" s="128">
        <v>22215</v>
      </c>
      <c r="V70" s="128">
        <v>22216</v>
      </c>
      <c r="W70" s="190"/>
      <c r="X70" s="127">
        <v>22276</v>
      </c>
      <c r="Y70" s="128">
        <v>22183</v>
      </c>
      <c r="Z70" s="128">
        <v>22185</v>
      </c>
      <c r="AA70" s="190"/>
      <c r="AB70" s="128">
        <v>22264</v>
      </c>
      <c r="AC70" s="128">
        <v>22284</v>
      </c>
      <c r="AD70" s="123">
        <v>22178</v>
      </c>
      <c r="AE70" s="190"/>
      <c r="AF70" s="127">
        <v>22356</v>
      </c>
      <c r="AG70" s="128">
        <v>22316</v>
      </c>
      <c r="AH70" s="128">
        <v>22280</v>
      </c>
      <c r="AI70" s="190"/>
      <c r="AJ70" s="128">
        <v>22534</v>
      </c>
      <c r="AK70" s="128">
        <v>22387</v>
      </c>
      <c r="AL70" s="128">
        <v>22533</v>
      </c>
      <c r="AM70" s="190"/>
      <c r="AN70" s="185"/>
    </row>
    <row r="71" spans="1:40" x14ac:dyDescent="0.2">
      <c r="A71" s="133">
        <v>4</v>
      </c>
      <c r="B71" s="127">
        <v>22141</v>
      </c>
      <c r="C71" s="190"/>
      <c r="D71" s="128">
        <v>22268</v>
      </c>
      <c r="E71" s="128">
        <v>22141</v>
      </c>
      <c r="F71" s="128">
        <v>22141</v>
      </c>
      <c r="G71" s="190"/>
      <c r="H71" s="127">
        <v>22203</v>
      </c>
      <c r="I71" s="128">
        <v>22202</v>
      </c>
      <c r="J71" s="128">
        <v>22209</v>
      </c>
      <c r="K71" s="190"/>
      <c r="L71" s="128">
        <v>22249</v>
      </c>
      <c r="M71" s="128">
        <v>22232</v>
      </c>
      <c r="N71" s="128">
        <v>22144</v>
      </c>
      <c r="O71" s="190"/>
      <c r="P71" s="127">
        <v>22271</v>
      </c>
      <c r="Q71" s="128">
        <v>22211</v>
      </c>
      <c r="R71" s="128">
        <v>22233</v>
      </c>
      <c r="S71" s="190"/>
      <c r="T71" s="128">
        <v>22309</v>
      </c>
      <c r="U71" s="128">
        <v>22225</v>
      </c>
      <c r="V71" s="128">
        <v>22276</v>
      </c>
      <c r="W71" s="190"/>
      <c r="X71" s="127">
        <v>22261</v>
      </c>
      <c r="Y71" s="128">
        <v>22279</v>
      </c>
      <c r="Z71" s="128">
        <v>22183</v>
      </c>
      <c r="AA71" s="190"/>
      <c r="AB71" s="128">
        <v>22292</v>
      </c>
      <c r="AC71" s="128">
        <v>22318</v>
      </c>
      <c r="AD71" s="123">
        <v>22253</v>
      </c>
      <c r="AE71" s="190"/>
      <c r="AF71" s="127">
        <v>22522</v>
      </c>
      <c r="AG71" s="128">
        <v>22321</v>
      </c>
      <c r="AH71" s="128">
        <v>22276</v>
      </c>
      <c r="AI71" s="190"/>
      <c r="AJ71" s="128">
        <v>22522</v>
      </c>
      <c r="AK71" s="128">
        <v>22402</v>
      </c>
      <c r="AL71" s="128">
        <v>22462</v>
      </c>
      <c r="AM71" s="190"/>
      <c r="AN71" s="185"/>
    </row>
    <row r="72" spans="1:40" x14ac:dyDescent="0.2">
      <c r="A72" s="134">
        <v>5</v>
      </c>
      <c r="B72" s="130">
        <v>22244</v>
      </c>
      <c r="C72" s="191"/>
      <c r="D72" s="131">
        <v>22248</v>
      </c>
      <c r="E72" s="131">
        <v>22234</v>
      </c>
      <c r="F72" s="131">
        <v>22148</v>
      </c>
      <c r="G72" s="191"/>
      <c r="H72" s="130">
        <v>22183</v>
      </c>
      <c r="I72" s="131">
        <v>22232</v>
      </c>
      <c r="J72" s="131">
        <v>22165</v>
      </c>
      <c r="K72" s="191"/>
      <c r="L72" s="131">
        <v>22317</v>
      </c>
      <c r="M72" s="131">
        <v>22194</v>
      </c>
      <c r="N72" s="131">
        <v>22248</v>
      </c>
      <c r="O72" s="191"/>
      <c r="P72" s="130">
        <v>22388</v>
      </c>
      <c r="Q72" s="131">
        <v>22290</v>
      </c>
      <c r="R72" s="131">
        <v>22245</v>
      </c>
      <c r="S72" s="191"/>
      <c r="T72" s="131">
        <v>22315</v>
      </c>
      <c r="U72" s="131">
        <v>22271</v>
      </c>
      <c r="V72" s="131">
        <v>22274</v>
      </c>
      <c r="W72" s="191"/>
      <c r="X72" s="130">
        <v>22349</v>
      </c>
      <c r="Y72" s="131">
        <v>22325</v>
      </c>
      <c r="Z72" s="131">
        <v>22284</v>
      </c>
      <c r="AA72" s="191"/>
      <c r="AB72" s="131">
        <v>22308</v>
      </c>
      <c r="AC72" s="131">
        <v>22382</v>
      </c>
      <c r="AD72" s="123">
        <v>22280</v>
      </c>
      <c r="AE72" s="191"/>
      <c r="AF72" s="130">
        <v>22476</v>
      </c>
      <c r="AG72" s="131">
        <v>22296</v>
      </c>
      <c r="AH72" s="131">
        <v>22274</v>
      </c>
      <c r="AI72" s="191"/>
      <c r="AJ72" s="131">
        <v>22678</v>
      </c>
      <c r="AK72" s="131">
        <v>22439</v>
      </c>
      <c r="AL72" s="131">
        <v>22254</v>
      </c>
      <c r="AM72" s="191"/>
      <c r="AN72" s="186"/>
    </row>
    <row r="73" spans="1:40" ht="13.5" x14ac:dyDescent="0.25">
      <c r="A73" s="138"/>
      <c r="B73" s="125"/>
      <c r="C73" s="125"/>
      <c r="D73" s="125"/>
      <c r="E73" s="125"/>
      <c r="F73" s="125"/>
      <c r="G73" s="126"/>
      <c r="H73" s="125"/>
      <c r="I73" s="125"/>
      <c r="J73" s="125"/>
      <c r="K73" s="125"/>
      <c r="L73" s="124"/>
      <c r="M73" s="125"/>
      <c r="N73" s="125"/>
      <c r="O73" s="126"/>
      <c r="P73" s="125"/>
      <c r="Q73" s="125"/>
      <c r="R73" s="125"/>
      <c r="S73" s="125"/>
      <c r="T73" s="124"/>
      <c r="U73" s="125"/>
      <c r="V73" s="125"/>
      <c r="W73" s="126"/>
      <c r="X73" s="125"/>
      <c r="Y73" s="125"/>
      <c r="Z73" s="125"/>
      <c r="AA73" s="125"/>
      <c r="AB73" s="124"/>
      <c r="AC73" s="125"/>
      <c r="AD73" s="125"/>
      <c r="AE73" s="126"/>
      <c r="AF73" s="125"/>
      <c r="AG73" s="125"/>
      <c r="AH73" s="125"/>
      <c r="AI73" s="125"/>
      <c r="AJ73" s="124"/>
      <c r="AK73" s="125"/>
      <c r="AL73" s="125"/>
      <c r="AM73" s="126"/>
      <c r="AN73" s="126"/>
    </row>
    <row r="74" spans="1:40" s="150" customFormat="1" ht="13.5" x14ac:dyDescent="0.25">
      <c r="A74" s="147" t="s">
        <v>23</v>
      </c>
      <c r="B74" s="143">
        <f>(B68-AN67)/AN67</f>
        <v>0</v>
      </c>
      <c r="C74" s="143"/>
      <c r="D74" s="143">
        <f>(D68-AN67)/AN67</f>
        <v>0</v>
      </c>
      <c r="E74" s="143">
        <f>(E68-AN67)/AN67</f>
        <v>0</v>
      </c>
      <c r="F74" s="143">
        <f>(F68-AN67)/AN67</f>
        <v>0</v>
      </c>
      <c r="G74" s="148"/>
      <c r="H74" s="143">
        <f>(H68-AN67)/AN67</f>
        <v>1.3549523508423286E-4</v>
      </c>
      <c r="I74" s="143">
        <f>(I68-AN67)/AN67</f>
        <v>1.3549523508423286E-4</v>
      </c>
      <c r="J74" s="143">
        <f>(J68-AN67)/AN67</f>
        <v>0</v>
      </c>
      <c r="K74" s="143"/>
      <c r="L74" s="145">
        <f>(L68-AN67)/AN67</f>
        <v>9.0330156722821919E-5</v>
      </c>
      <c r="M74" s="143">
        <f>(M68-AN67)/AN67</f>
        <v>9.0330156722821919E-5</v>
      </c>
      <c r="N74" s="143">
        <f>(N68-AN67)/AN67</f>
        <v>4.516507836141096E-5</v>
      </c>
      <c r="O74" s="148"/>
      <c r="P74" s="145">
        <f>(P68-AN67)/AN67</f>
        <v>5.0133236981166158E-3</v>
      </c>
      <c r="Q74" s="143">
        <f>(Q68-AN67)/AN67</f>
        <v>1.7162729777336163E-3</v>
      </c>
      <c r="R74" s="143">
        <f>(R68-AN67)/AN67</f>
        <v>1.6711078993722054E-3</v>
      </c>
      <c r="S74" s="143"/>
      <c r="T74" s="145">
        <f>(T68-AN67)/AN67</f>
        <v>5.2843141682850821E-3</v>
      </c>
      <c r="U74" s="143">
        <f>(U68-AN67)/AN67</f>
        <v>3.0260602502145341E-3</v>
      </c>
      <c r="V74" s="143">
        <f>(V68-AN67)/AN67</f>
        <v>1.6711078993722054E-3</v>
      </c>
      <c r="W74" s="148"/>
      <c r="X74" s="143">
        <f>(X68-AN67)/AN67</f>
        <v>3.4777110338286435E-3</v>
      </c>
      <c r="Y74" s="143">
        <f>(Y68-AN67)/AN67</f>
        <v>1.7614380560950274E-3</v>
      </c>
      <c r="Z74" s="143">
        <f>(Z68-AN67)/AN67</f>
        <v>1.6711078993722054E-3</v>
      </c>
      <c r="AA74" s="143"/>
      <c r="AB74" s="145">
        <f>(AB68-AN67)/AN67</f>
        <v>5.1939840115622603E-3</v>
      </c>
      <c r="AC74" s="143">
        <f>(AC68-AN67)/AN67</f>
        <v>4.6971681495867395E-3</v>
      </c>
      <c r="AD74" s="143">
        <f>(AD68-AN67)/AN67</f>
        <v>1.6711078993722054E-3</v>
      </c>
      <c r="AE74" s="148"/>
      <c r="AF74" s="143">
        <f>(AF68-AN67)/AN67</f>
        <v>8.0845490266925613E-3</v>
      </c>
      <c r="AG74" s="143">
        <f>(AG68-AN67)/AN67</f>
        <v>5.1488189332008494E-3</v>
      </c>
      <c r="AH74" s="143">
        <f>(AH68-AN67)/AN67</f>
        <v>3.2067205636601781E-3</v>
      </c>
      <c r="AI74" s="143"/>
      <c r="AJ74" s="145">
        <f>(AJ68-AN67)/AN67</f>
        <v>8.8975204371979592E-3</v>
      </c>
      <c r="AK74" s="143">
        <f>(AK68-AN67)/AN67</f>
        <v>6.7747617542116435E-3</v>
      </c>
      <c r="AL74" s="143">
        <f>(AL68-AN67)/AN67</f>
        <v>4.5616729145025068E-3</v>
      </c>
      <c r="AM74" s="148"/>
      <c r="AN74" s="149"/>
    </row>
    <row r="75" spans="1:40" ht="13.5" x14ac:dyDescent="0.25">
      <c r="A75" s="142" t="s">
        <v>24</v>
      </c>
      <c r="B75" s="128">
        <f>AVERAGE(B68:B72)</f>
        <v>22162.2</v>
      </c>
      <c r="C75" s="128"/>
      <c r="D75" s="127">
        <f>AVERAGE(D68:D72)</f>
        <v>22190.799999999999</v>
      </c>
      <c r="E75" s="128">
        <f>AVERAGE(E68:E72)</f>
        <v>22167</v>
      </c>
      <c r="F75" s="128">
        <f>AVERAGE(F68:F72)</f>
        <v>22160.2</v>
      </c>
      <c r="G75" s="129"/>
      <c r="H75" s="128">
        <f>AVERAGE(H68:H72)</f>
        <v>22209.4</v>
      </c>
      <c r="I75" s="128">
        <f>AVERAGE(I68:I72)</f>
        <v>22222.6</v>
      </c>
      <c r="J75" s="128">
        <f>AVERAGE(J68:J72)</f>
        <v>22189.8</v>
      </c>
      <c r="K75" s="128"/>
      <c r="L75" s="127">
        <f>AVERAGE(L68:L72)</f>
        <v>22255.599999999999</v>
      </c>
      <c r="M75" s="128">
        <f>AVERAGE(M68:M72)</f>
        <v>22186.2</v>
      </c>
      <c r="N75" s="128">
        <f>AVERAGE(N68:N72)</f>
        <v>22194.6</v>
      </c>
      <c r="O75" s="129"/>
      <c r="P75" s="128">
        <f>AVERAGE(P68:P72)</f>
        <v>22320.6</v>
      </c>
      <c r="Q75" s="128">
        <f>AVERAGE(Q68:Q72)</f>
        <v>22208.400000000001</v>
      </c>
      <c r="R75" s="128">
        <f>AVERAGE(R68:R72)</f>
        <v>22205</v>
      </c>
      <c r="S75" s="128"/>
      <c r="T75" s="127">
        <f>AVERAGE(T68:T72)</f>
        <v>22309.599999999999</v>
      </c>
      <c r="U75" s="128">
        <f>AVERAGE(U68:U72)</f>
        <v>22229.599999999999</v>
      </c>
      <c r="V75" s="128">
        <f>AVERAGE(V68:V72)</f>
        <v>22224.400000000001</v>
      </c>
      <c r="W75" s="129"/>
      <c r="X75" s="128">
        <f>AVERAGE(X68:X72)</f>
        <v>22298.6</v>
      </c>
      <c r="Y75" s="128">
        <f>AVERAGE(Y68:Y72)</f>
        <v>22245.8</v>
      </c>
      <c r="Z75" s="128">
        <f>AVERAGE(Z68:Z72)</f>
        <v>22218.400000000001</v>
      </c>
      <c r="AA75" s="128"/>
      <c r="AB75" s="127">
        <f>AVERAGE(AB68:AB72)</f>
        <v>22299.599999999999</v>
      </c>
      <c r="AC75" s="128">
        <f>AVERAGE(AC68:AC72)</f>
        <v>22295.4</v>
      </c>
      <c r="AD75" s="128">
        <f>AVERAGE(AD68:AD72)</f>
        <v>22233.8</v>
      </c>
      <c r="AE75" s="129"/>
      <c r="AF75" s="128">
        <f>AVERAGE(AF68:AF72)</f>
        <v>22420.6</v>
      </c>
      <c r="AG75" s="128">
        <f>AVERAGE(AG68:AG72)</f>
        <v>22296.799999999999</v>
      </c>
      <c r="AH75" s="128">
        <f>AVERAGE(AH68:AH72)</f>
        <v>22259</v>
      </c>
      <c r="AI75" s="128"/>
      <c r="AJ75" s="127">
        <f>AVERAGE(AJ68:AJ72)</f>
        <v>22497.200000000001</v>
      </c>
      <c r="AK75" s="128">
        <f>AVERAGE(AK68:AK72)</f>
        <v>22395.4</v>
      </c>
      <c r="AL75" s="128">
        <f>AVERAGE(AL68:AL72)</f>
        <v>22366.6</v>
      </c>
      <c r="AM75" s="129"/>
      <c r="AN75" s="129"/>
    </row>
    <row r="76" spans="1:40" ht="13.5" x14ac:dyDescent="0.25">
      <c r="A76" s="144" t="s">
        <v>25</v>
      </c>
      <c r="B76" s="131">
        <f>STDEV(B68:B72)</f>
        <v>45.746038079816266</v>
      </c>
      <c r="C76" s="131"/>
      <c r="D76" s="130">
        <f>STDEV(D68:D72)</f>
        <v>61.94917271441161</v>
      </c>
      <c r="E76" s="131">
        <f>STDEV(E68:E72)</f>
        <v>38.58108344772085</v>
      </c>
      <c r="F76" s="131">
        <f>STDEV(F68:F72)</f>
        <v>39.136939072952543</v>
      </c>
      <c r="G76" s="132"/>
      <c r="H76" s="131">
        <f>STDEV(H68:H72)</f>
        <v>62.803662313594423</v>
      </c>
      <c r="I76" s="131">
        <f>STDEV(I68:I72)</f>
        <v>57.539551614519908</v>
      </c>
      <c r="J76" s="131">
        <f>STDEV(J68:J72)</f>
        <v>36.819831612868626</v>
      </c>
      <c r="K76" s="131"/>
      <c r="L76" s="130">
        <f>STDEV(L68:L72)</f>
        <v>67.792329949633682</v>
      </c>
      <c r="M76" s="131">
        <f>STDEV(M68:M72)</f>
        <v>41.733679444784158</v>
      </c>
      <c r="N76" s="131">
        <f>STDEV(N68:N72)</f>
        <v>56.708024123575321</v>
      </c>
      <c r="O76" s="132"/>
      <c r="P76" s="131">
        <f>STDEV(P68:P72)</f>
        <v>60.119048561999051</v>
      </c>
      <c r="Q76" s="131">
        <f>STDEV(Q68:Q72)</f>
        <v>47.537353733669278</v>
      </c>
      <c r="R76" s="131">
        <f>STDEV(R68:R72)</f>
        <v>31.77262973063451</v>
      </c>
      <c r="S76" s="131"/>
      <c r="T76" s="130">
        <f>STDEV(T68:T72)</f>
        <v>51.271824621325891</v>
      </c>
      <c r="U76" s="131">
        <f>STDEV(U68:U72)</f>
        <v>24.57234217570641</v>
      </c>
      <c r="V76" s="131">
        <f>STDEV(V68:V72)</f>
        <v>48.731919724139743</v>
      </c>
      <c r="W76" s="132"/>
      <c r="X76" s="131">
        <f>STDEV(X68:X72)</f>
        <v>69.161405422388569</v>
      </c>
      <c r="Y76" s="131">
        <f>STDEV(Y68:Y72)</f>
        <v>63.069009822574507</v>
      </c>
      <c r="Z76" s="131">
        <f>STDEV(Z68:Z72)</f>
        <v>50.510394969748553</v>
      </c>
      <c r="AA76" s="131"/>
      <c r="AB76" s="130">
        <f>STDEV(AB68:AB72)</f>
        <v>48.588064377993078</v>
      </c>
      <c r="AC76" s="131">
        <f>STDEV(AC68:AC72)</f>
        <v>56.848922593132755</v>
      </c>
      <c r="AD76" s="131">
        <f>STDEV(AD68:AD72)</f>
        <v>52.117175671749521</v>
      </c>
      <c r="AE76" s="132"/>
      <c r="AF76" s="131">
        <f>STDEV(AF68:AF72)</f>
        <v>83.239413741328093</v>
      </c>
      <c r="AG76" s="131">
        <f>STDEV(AG68:AG72)</f>
        <v>25.994230129011324</v>
      </c>
      <c r="AH76" s="131">
        <f>STDEV(AH68:AH72)</f>
        <v>28.284271247461902</v>
      </c>
      <c r="AI76" s="131"/>
      <c r="AJ76" s="130">
        <f>STDEV(AJ68:AJ72)</f>
        <v>129.34913992756194</v>
      </c>
      <c r="AK76" s="131">
        <f>STDEV(AK68:AK72)</f>
        <v>64.871411268755367</v>
      </c>
      <c r="AL76" s="131">
        <f>STDEV(AL68:AL72)</f>
        <v>128.06170387746681</v>
      </c>
      <c r="AM76" s="132"/>
      <c r="AN76" s="132"/>
    </row>
    <row r="79" spans="1:40" x14ac:dyDescent="0.2">
      <c r="A79" s="146" t="s">
        <v>9</v>
      </c>
      <c r="B79" s="184">
        <v>100</v>
      </c>
      <c r="C79" s="183"/>
      <c r="D79" s="184">
        <v>90</v>
      </c>
      <c r="E79" s="184"/>
      <c r="F79" s="184"/>
      <c r="G79" s="135"/>
      <c r="H79" s="189">
        <v>80</v>
      </c>
      <c r="I79" s="184"/>
      <c r="J79" s="184"/>
      <c r="K79" s="183"/>
      <c r="L79" s="189">
        <v>70</v>
      </c>
      <c r="M79" s="184"/>
      <c r="N79" s="184"/>
      <c r="O79" s="183"/>
      <c r="P79" s="189">
        <v>60</v>
      </c>
      <c r="Q79" s="184"/>
      <c r="R79" s="184"/>
      <c r="S79" s="183"/>
      <c r="T79" s="189">
        <v>50</v>
      </c>
      <c r="U79" s="184"/>
      <c r="V79" s="184"/>
      <c r="W79" s="183"/>
      <c r="X79" s="181">
        <v>40</v>
      </c>
      <c r="Y79" s="182"/>
      <c r="Z79" s="182"/>
      <c r="AA79" s="183"/>
      <c r="AB79" s="181">
        <v>30</v>
      </c>
      <c r="AC79" s="182"/>
      <c r="AD79" s="182"/>
      <c r="AE79" s="183"/>
      <c r="AF79" s="181">
        <v>20</v>
      </c>
      <c r="AG79" s="182"/>
      <c r="AH79" s="182"/>
      <c r="AI79" s="183"/>
      <c r="AJ79" s="182">
        <v>10</v>
      </c>
      <c r="AK79" s="182"/>
      <c r="AL79" s="182"/>
      <c r="AM79" s="136"/>
      <c r="AN79" s="137" t="s">
        <v>22</v>
      </c>
    </row>
    <row r="80" spans="1:40" ht="13.5" x14ac:dyDescent="0.2">
      <c r="A80" s="127"/>
      <c r="B80" s="140" t="s">
        <v>26</v>
      </c>
      <c r="C80" s="141" t="s">
        <v>21</v>
      </c>
      <c r="D80" s="140" t="s">
        <v>20</v>
      </c>
      <c r="E80" s="140" t="s">
        <v>16</v>
      </c>
      <c r="F80" s="140" t="s">
        <v>15</v>
      </c>
      <c r="G80" s="141" t="s">
        <v>21</v>
      </c>
      <c r="H80" s="139" t="s">
        <v>20</v>
      </c>
      <c r="I80" s="140" t="s">
        <v>16</v>
      </c>
      <c r="J80" s="140" t="s">
        <v>15</v>
      </c>
      <c r="K80" s="141" t="s">
        <v>21</v>
      </c>
      <c r="L80" s="140" t="s">
        <v>20</v>
      </c>
      <c r="M80" s="140" t="s">
        <v>16</v>
      </c>
      <c r="N80" s="140" t="s">
        <v>15</v>
      </c>
      <c r="O80" s="141" t="s">
        <v>21</v>
      </c>
      <c r="P80" s="139" t="s">
        <v>20</v>
      </c>
      <c r="Q80" s="140" t="s">
        <v>16</v>
      </c>
      <c r="R80" s="140" t="s">
        <v>15</v>
      </c>
      <c r="S80" s="141" t="s">
        <v>21</v>
      </c>
      <c r="T80" s="140" t="s">
        <v>20</v>
      </c>
      <c r="U80" s="140" t="s">
        <v>16</v>
      </c>
      <c r="V80" s="140" t="s">
        <v>15</v>
      </c>
      <c r="W80" s="141" t="s">
        <v>21</v>
      </c>
      <c r="X80" s="139" t="s">
        <v>20</v>
      </c>
      <c r="Y80" s="140" t="s">
        <v>16</v>
      </c>
      <c r="Z80" s="140" t="s">
        <v>15</v>
      </c>
      <c r="AA80" s="141" t="s">
        <v>21</v>
      </c>
      <c r="AB80" s="140" t="s">
        <v>20</v>
      </c>
      <c r="AC80" s="140" t="s">
        <v>16</v>
      </c>
      <c r="AD80" s="140" t="s">
        <v>15</v>
      </c>
      <c r="AE80" s="140" t="s">
        <v>21</v>
      </c>
      <c r="AF80" s="139" t="s">
        <v>20</v>
      </c>
      <c r="AG80" s="140" t="s">
        <v>16</v>
      </c>
      <c r="AH80" s="140" t="s">
        <v>15</v>
      </c>
      <c r="AI80" s="141" t="s">
        <v>21</v>
      </c>
      <c r="AJ80" s="140" t="s">
        <v>20</v>
      </c>
      <c r="AK80" s="140" t="s">
        <v>16</v>
      </c>
      <c r="AL80" s="140" t="s">
        <v>15</v>
      </c>
      <c r="AM80" s="141" t="s">
        <v>21</v>
      </c>
      <c r="AN80" s="185">
        <v>21285</v>
      </c>
    </row>
    <row r="81" spans="1:40" x14ac:dyDescent="0.2">
      <c r="A81" s="133">
        <v>1</v>
      </c>
      <c r="B81" s="127">
        <v>21285</v>
      </c>
      <c r="C81" s="190">
        <v>3.6</v>
      </c>
      <c r="D81" s="128">
        <v>21285</v>
      </c>
      <c r="E81" s="128">
        <v>21285</v>
      </c>
      <c r="F81" s="128">
        <v>21285</v>
      </c>
      <c r="G81" s="190">
        <v>3.3</v>
      </c>
      <c r="H81" s="127">
        <v>21285</v>
      </c>
      <c r="I81" s="128">
        <v>21285</v>
      </c>
      <c r="J81" s="128">
        <v>21285</v>
      </c>
      <c r="K81" s="190">
        <v>3</v>
      </c>
      <c r="L81" s="128">
        <v>21285</v>
      </c>
      <c r="M81" s="128">
        <v>21285</v>
      </c>
      <c r="N81" s="128">
        <v>21285</v>
      </c>
      <c r="O81" s="190">
        <v>2.7</v>
      </c>
      <c r="P81" s="127">
        <v>21285</v>
      </c>
      <c r="Q81" s="128">
        <v>21285</v>
      </c>
      <c r="R81" s="128">
        <v>21285</v>
      </c>
      <c r="S81" s="190">
        <v>2.4</v>
      </c>
      <c r="T81" s="128">
        <v>21294</v>
      </c>
      <c r="U81" s="128">
        <v>21285</v>
      </c>
      <c r="V81" s="128">
        <v>21285</v>
      </c>
      <c r="W81" s="190">
        <v>2.1</v>
      </c>
      <c r="X81" s="127">
        <v>21296</v>
      </c>
      <c r="Y81" s="128">
        <v>21285</v>
      </c>
      <c r="Z81" s="128">
        <v>21285</v>
      </c>
      <c r="AA81" s="190">
        <v>1.8</v>
      </c>
      <c r="AB81" s="128">
        <v>21302</v>
      </c>
      <c r="AC81" s="128">
        <v>21294</v>
      </c>
      <c r="AD81" s="123">
        <v>21288</v>
      </c>
      <c r="AE81" s="190">
        <v>1.5</v>
      </c>
      <c r="AF81" s="127">
        <v>21382</v>
      </c>
      <c r="AG81" s="128">
        <v>21294</v>
      </c>
      <c r="AH81" s="128">
        <v>21288</v>
      </c>
      <c r="AI81" s="190">
        <v>1.2</v>
      </c>
      <c r="AJ81" s="128">
        <v>21472</v>
      </c>
      <c r="AK81" s="128">
        <v>21362</v>
      </c>
      <c r="AL81" s="128">
        <v>21310</v>
      </c>
      <c r="AM81" s="190">
        <v>0.9</v>
      </c>
      <c r="AN81" s="185"/>
    </row>
    <row r="82" spans="1:40" x14ac:dyDescent="0.2">
      <c r="A82" s="133">
        <v>2</v>
      </c>
      <c r="B82" s="127">
        <v>21285</v>
      </c>
      <c r="C82" s="190"/>
      <c r="D82" s="128">
        <v>21285</v>
      </c>
      <c r="E82" s="128">
        <v>21285</v>
      </c>
      <c r="F82" s="128">
        <v>21285</v>
      </c>
      <c r="G82" s="190"/>
      <c r="H82" s="127">
        <v>21285</v>
      </c>
      <c r="I82" s="128">
        <v>21285</v>
      </c>
      <c r="J82" s="128">
        <v>21285</v>
      </c>
      <c r="K82" s="190"/>
      <c r="L82" s="128">
        <v>21285</v>
      </c>
      <c r="M82" s="128">
        <v>21285</v>
      </c>
      <c r="N82" s="128">
        <v>21285</v>
      </c>
      <c r="O82" s="190"/>
      <c r="P82" s="127">
        <v>21298</v>
      </c>
      <c r="Q82" s="128">
        <v>21285</v>
      </c>
      <c r="R82" s="128">
        <v>21285</v>
      </c>
      <c r="S82" s="190"/>
      <c r="T82" s="128">
        <v>21298</v>
      </c>
      <c r="U82" s="128">
        <v>21294</v>
      </c>
      <c r="V82" s="128">
        <v>21285</v>
      </c>
      <c r="W82" s="190"/>
      <c r="X82" s="127">
        <v>21358</v>
      </c>
      <c r="Y82" s="128">
        <v>21349</v>
      </c>
      <c r="Z82" s="128">
        <v>21294</v>
      </c>
      <c r="AA82" s="190"/>
      <c r="AB82" s="128">
        <v>21360</v>
      </c>
      <c r="AC82" s="128">
        <v>21358</v>
      </c>
      <c r="AD82" s="123">
        <v>21371</v>
      </c>
      <c r="AE82" s="190"/>
      <c r="AF82" s="127">
        <v>21504</v>
      </c>
      <c r="AG82" s="128">
        <v>21424</v>
      </c>
      <c r="AH82" s="128">
        <v>21468</v>
      </c>
      <c r="AI82" s="190"/>
      <c r="AJ82" s="128">
        <v>21549</v>
      </c>
      <c r="AK82" s="128">
        <v>21536</v>
      </c>
      <c r="AL82" s="128">
        <v>21310</v>
      </c>
      <c r="AM82" s="190"/>
      <c r="AN82" s="185"/>
    </row>
    <row r="83" spans="1:40" x14ac:dyDescent="0.2">
      <c r="A83" s="133">
        <v>3</v>
      </c>
      <c r="B83" s="127">
        <v>21285</v>
      </c>
      <c r="C83" s="190"/>
      <c r="D83" s="128">
        <v>21285</v>
      </c>
      <c r="E83" s="128">
        <v>21285</v>
      </c>
      <c r="F83" s="128">
        <v>21285</v>
      </c>
      <c r="G83" s="190"/>
      <c r="H83" s="127">
        <v>21285</v>
      </c>
      <c r="I83" s="128">
        <v>21285</v>
      </c>
      <c r="J83" s="128">
        <v>21285</v>
      </c>
      <c r="K83" s="190"/>
      <c r="L83" s="128">
        <v>21285</v>
      </c>
      <c r="M83" s="128">
        <v>21285</v>
      </c>
      <c r="N83" s="128">
        <v>21294</v>
      </c>
      <c r="O83" s="190"/>
      <c r="P83" s="127">
        <v>21294</v>
      </c>
      <c r="Q83" s="128">
        <v>21285</v>
      </c>
      <c r="R83" s="128">
        <v>21285</v>
      </c>
      <c r="S83" s="190"/>
      <c r="T83" s="128">
        <v>21359</v>
      </c>
      <c r="U83" s="128">
        <v>21300</v>
      </c>
      <c r="V83" s="128">
        <v>21298</v>
      </c>
      <c r="W83" s="190"/>
      <c r="X83" s="127">
        <v>21294</v>
      </c>
      <c r="Y83" s="128">
        <v>21294</v>
      </c>
      <c r="Z83" s="128">
        <v>21294</v>
      </c>
      <c r="AA83" s="190"/>
      <c r="AB83" s="128">
        <v>21349</v>
      </c>
      <c r="AC83" s="128">
        <v>21295</v>
      </c>
      <c r="AD83" s="123">
        <v>21298</v>
      </c>
      <c r="AE83" s="190"/>
      <c r="AF83" s="127">
        <v>21510</v>
      </c>
      <c r="AG83" s="128">
        <v>21389</v>
      </c>
      <c r="AH83" s="128">
        <v>21319</v>
      </c>
      <c r="AI83" s="190"/>
      <c r="AJ83" s="128">
        <v>21502</v>
      </c>
      <c r="AK83" s="128">
        <v>21370</v>
      </c>
      <c r="AL83" s="128">
        <v>21474</v>
      </c>
      <c r="AM83" s="190"/>
      <c r="AN83" s="185"/>
    </row>
    <row r="84" spans="1:40" x14ac:dyDescent="0.2">
      <c r="A84" s="133">
        <v>4</v>
      </c>
      <c r="B84" s="127">
        <v>21285</v>
      </c>
      <c r="C84" s="190"/>
      <c r="D84" s="128">
        <v>21285</v>
      </c>
      <c r="E84" s="128">
        <v>21285</v>
      </c>
      <c r="F84" s="128">
        <v>21285</v>
      </c>
      <c r="G84" s="190"/>
      <c r="H84" s="127">
        <v>21285</v>
      </c>
      <c r="I84" s="128">
        <v>21285</v>
      </c>
      <c r="J84" s="128">
        <v>21285</v>
      </c>
      <c r="K84" s="190"/>
      <c r="L84" s="128">
        <v>21285</v>
      </c>
      <c r="M84" s="128">
        <v>21285</v>
      </c>
      <c r="N84" s="128">
        <v>21285</v>
      </c>
      <c r="O84" s="190"/>
      <c r="P84" s="127">
        <v>21298</v>
      </c>
      <c r="Q84" s="128">
        <v>21285</v>
      </c>
      <c r="R84" s="128">
        <v>21285</v>
      </c>
      <c r="S84" s="190"/>
      <c r="T84" s="128">
        <v>21347</v>
      </c>
      <c r="U84" s="128">
        <v>21294</v>
      </c>
      <c r="V84" s="128">
        <v>21295</v>
      </c>
      <c r="W84" s="190"/>
      <c r="X84" s="127">
        <v>21366</v>
      </c>
      <c r="Y84" s="128">
        <v>21294</v>
      </c>
      <c r="Z84" s="128">
        <v>21286</v>
      </c>
      <c r="AA84" s="190"/>
      <c r="AB84" s="128">
        <v>21302</v>
      </c>
      <c r="AC84" s="128">
        <v>21366</v>
      </c>
      <c r="AD84" s="123">
        <v>21298</v>
      </c>
      <c r="AE84" s="190"/>
      <c r="AF84" s="127">
        <v>21492</v>
      </c>
      <c r="AG84" s="128">
        <v>21367</v>
      </c>
      <c r="AH84" s="128">
        <v>21349</v>
      </c>
      <c r="AI84" s="190"/>
      <c r="AJ84" s="128">
        <v>21541</v>
      </c>
      <c r="AK84" s="128">
        <v>21473</v>
      </c>
      <c r="AL84" s="128">
        <v>21393</v>
      </c>
      <c r="AM84" s="190"/>
      <c r="AN84" s="185"/>
    </row>
    <row r="85" spans="1:40" x14ac:dyDescent="0.2">
      <c r="A85" s="134">
        <v>5</v>
      </c>
      <c r="B85" s="127">
        <v>21285</v>
      </c>
      <c r="C85" s="191"/>
      <c r="D85" s="128">
        <v>21285</v>
      </c>
      <c r="E85" s="128">
        <v>21285</v>
      </c>
      <c r="F85" s="128">
        <v>21285</v>
      </c>
      <c r="G85" s="191"/>
      <c r="H85" s="127">
        <v>21285</v>
      </c>
      <c r="I85" s="128">
        <v>21285</v>
      </c>
      <c r="J85" s="131">
        <v>21285</v>
      </c>
      <c r="K85" s="191"/>
      <c r="L85" s="128">
        <v>21285</v>
      </c>
      <c r="M85" s="128">
        <v>21285</v>
      </c>
      <c r="N85" s="131">
        <v>21285</v>
      </c>
      <c r="O85" s="191"/>
      <c r="P85" s="130">
        <v>21307</v>
      </c>
      <c r="Q85" s="128">
        <v>21285</v>
      </c>
      <c r="R85" s="128">
        <v>21285</v>
      </c>
      <c r="S85" s="191"/>
      <c r="T85" s="131">
        <v>21298</v>
      </c>
      <c r="U85" s="131">
        <v>21285</v>
      </c>
      <c r="V85" s="131">
        <v>21285</v>
      </c>
      <c r="W85" s="191"/>
      <c r="X85" s="130">
        <v>21298</v>
      </c>
      <c r="Y85" s="131">
        <v>21285</v>
      </c>
      <c r="Z85" s="131">
        <v>21294</v>
      </c>
      <c r="AA85" s="191"/>
      <c r="AB85" s="131">
        <v>21311</v>
      </c>
      <c r="AC85" s="131">
        <v>21346</v>
      </c>
      <c r="AD85" s="123">
        <v>21294</v>
      </c>
      <c r="AE85" s="191"/>
      <c r="AF85" s="130">
        <v>21434</v>
      </c>
      <c r="AG85" s="131">
        <v>21358</v>
      </c>
      <c r="AH85" s="131">
        <v>21356</v>
      </c>
      <c r="AI85" s="191"/>
      <c r="AJ85" s="131">
        <v>21518</v>
      </c>
      <c r="AK85" s="131">
        <v>21465</v>
      </c>
      <c r="AL85" s="131">
        <v>21342</v>
      </c>
      <c r="AM85" s="191"/>
      <c r="AN85" s="186"/>
    </row>
    <row r="86" spans="1:40" ht="13.5" x14ac:dyDescent="0.25">
      <c r="A86" s="138"/>
      <c r="B86" s="125"/>
      <c r="C86" s="125"/>
      <c r="D86" s="125"/>
      <c r="E86" s="125"/>
      <c r="F86" s="125"/>
      <c r="G86" s="126"/>
      <c r="H86" s="125"/>
      <c r="I86" s="125"/>
      <c r="J86" s="125"/>
      <c r="K86" s="125"/>
      <c r="L86" s="124"/>
      <c r="M86" s="125"/>
      <c r="N86" s="125"/>
      <c r="O86" s="126"/>
      <c r="P86" s="125"/>
      <c r="Q86" s="125"/>
      <c r="R86" s="125"/>
      <c r="S86" s="125"/>
      <c r="T86" s="124"/>
      <c r="U86" s="125"/>
      <c r="V86" s="125"/>
      <c r="W86" s="126"/>
      <c r="X86" s="125"/>
      <c r="Y86" s="125"/>
      <c r="Z86" s="125"/>
      <c r="AA86" s="125"/>
      <c r="AB86" s="124"/>
      <c r="AC86" s="125"/>
      <c r="AD86" s="125"/>
      <c r="AE86" s="126"/>
      <c r="AF86" s="125"/>
      <c r="AG86" s="125"/>
      <c r="AH86" s="125"/>
      <c r="AI86" s="125"/>
      <c r="AJ86" s="124"/>
      <c r="AK86" s="125"/>
      <c r="AL86" s="125"/>
      <c r="AM86" s="126"/>
      <c r="AN86" s="126"/>
    </row>
    <row r="87" spans="1:40" s="150" customFormat="1" ht="13.5" x14ac:dyDescent="0.25">
      <c r="A87" s="147" t="s">
        <v>23</v>
      </c>
      <c r="B87" s="143">
        <f>(B81-AN80)/AN80</f>
        <v>0</v>
      </c>
      <c r="C87" s="143"/>
      <c r="D87" s="143">
        <f>(D81-AN80)/AN80</f>
        <v>0</v>
      </c>
      <c r="E87" s="143">
        <f>(E81-AN80)/AN80</f>
        <v>0</v>
      </c>
      <c r="F87" s="143">
        <f>(F81-AN80)/AN80</f>
        <v>0</v>
      </c>
      <c r="G87" s="148"/>
      <c r="H87" s="143">
        <f>(H81-AN80)/AN80</f>
        <v>0</v>
      </c>
      <c r="I87" s="143">
        <f>(I81-AN80)/AN80</f>
        <v>0</v>
      </c>
      <c r="J87" s="143">
        <f>(J81-AN80)/AN80</f>
        <v>0</v>
      </c>
      <c r="K87" s="143"/>
      <c r="L87" s="145">
        <f>(L81-AN80)/AN80</f>
        <v>0</v>
      </c>
      <c r="M87" s="143">
        <f>(M81-AN80)/AN80</f>
        <v>0</v>
      </c>
      <c r="N87" s="143">
        <f>(N81-AN80)/AN80</f>
        <v>0</v>
      </c>
      <c r="O87" s="148"/>
      <c r="P87" s="145">
        <f>(P81-AN80)/AN80</f>
        <v>0</v>
      </c>
      <c r="Q87" s="143">
        <f>(Q81-AN80)/AN80</f>
        <v>0</v>
      </c>
      <c r="R87" s="143">
        <f>(R81-AN80)/AN80</f>
        <v>0</v>
      </c>
      <c r="S87" s="143"/>
      <c r="T87" s="145">
        <f>(T81-AN80)/AN80</f>
        <v>4.2283298097251583E-4</v>
      </c>
      <c r="U87" s="143">
        <f>(U81-AN80)/AN80</f>
        <v>0</v>
      </c>
      <c r="V87" s="143">
        <f>(V81-AN80)/AN80</f>
        <v>0</v>
      </c>
      <c r="W87" s="148"/>
      <c r="X87" s="143">
        <f>(X81-AN80)/AN80</f>
        <v>5.1679586563307489E-4</v>
      </c>
      <c r="Y87" s="143">
        <f>(Y81-AN80)/AN80</f>
        <v>0</v>
      </c>
      <c r="Z87" s="143">
        <f>(Z81-AN80)/AN80</f>
        <v>0</v>
      </c>
      <c r="AA87" s="143"/>
      <c r="AB87" s="145">
        <f>(AB81-AN80)/AN80</f>
        <v>7.9868451961475218E-4</v>
      </c>
      <c r="AC87" s="143">
        <f>(AC81-AN80)/AN80</f>
        <v>4.2283298097251583E-4</v>
      </c>
      <c r="AD87" s="143">
        <f>(AD81-AN80)/AN80</f>
        <v>1.4094432699083862E-4</v>
      </c>
      <c r="AE87" s="148"/>
      <c r="AF87" s="143">
        <f>(AF81-AN80)/AN80</f>
        <v>4.5571999060371156E-3</v>
      </c>
      <c r="AG87" s="143">
        <f>(AG81-AN80)/AN80</f>
        <v>4.2283298097251583E-4</v>
      </c>
      <c r="AH87" s="143">
        <f>(AH81-AN80)/AN80</f>
        <v>1.4094432699083862E-4</v>
      </c>
      <c r="AI87" s="143"/>
      <c r="AJ87" s="145">
        <f>(AJ81-AN80)/AN80</f>
        <v>8.7855297157622744E-3</v>
      </c>
      <c r="AK87" s="143">
        <f>(AK81-AN80)/AN80</f>
        <v>3.6175710594315244E-3</v>
      </c>
      <c r="AL87" s="143">
        <f>(AL81-AN80)/AN80</f>
        <v>1.1745360582569885E-3</v>
      </c>
      <c r="AM87" s="148"/>
      <c r="AN87" s="149"/>
    </row>
    <row r="88" spans="1:40" ht="13.5" x14ac:dyDescent="0.25">
      <c r="A88" s="142" t="s">
        <v>24</v>
      </c>
      <c r="B88" s="128">
        <f>AVERAGE(B81:B85)</f>
        <v>21285</v>
      </c>
      <c r="C88" s="128"/>
      <c r="D88" s="127">
        <f>AVERAGE(D81:D85)</f>
        <v>21285</v>
      </c>
      <c r="E88" s="128">
        <f>AVERAGE(E81:E85)</f>
        <v>21285</v>
      </c>
      <c r="F88" s="128">
        <f>AVERAGE(F81:F85)</f>
        <v>21285</v>
      </c>
      <c r="G88" s="129"/>
      <c r="H88" s="128">
        <f>AVERAGE(H81:H85)</f>
        <v>21285</v>
      </c>
      <c r="I88" s="128">
        <f>AVERAGE(I81:I85)</f>
        <v>21285</v>
      </c>
      <c r="J88" s="128">
        <f>AVERAGE(J81:J85)</f>
        <v>21285</v>
      </c>
      <c r="K88" s="128"/>
      <c r="L88" s="127">
        <f>AVERAGE(L81:L85)</f>
        <v>21285</v>
      </c>
      <c r="M88" s="128">
        <f>AVERAGE(M81:M85)</f>
        <v>21285</v>
      </c>
      <c r="N88" s="128">
        <f>AVERAGE(N81:N85)</f>
        <v>21286.799999999999</v>
      </c>
      <c r="O88" s="129"/>
      <c r="P88" s="128">
        <f>AVERAGE(P81:P85)</f>
        <v>21296.400000000001</v>
      </c>
      <c r="Q88" s="128">
        <f>AVERAGE(Q81:Q85)</f>
        <v>21285</v>
      </c>
      <c r="R88" s="128">
        <f>AVERAGE(R81:R85)</f>
        <v>21285</v>
      </c>
      <c r="S88" s="128"/>
      <c r="T88" s="127">
        <f>AVERAGE(T81:T85)</f>
        <v>21319.200000000001</v>
      </c>
      <c r="U88" s="128">
        <f>AVERAGE(U81:U85)</f>
        <v>21291.599999999999</v>
      </c>
      <c r="V88" s="128">
        <f>AVERAGE(V81:V85)</f>
        <v>21289.599999999999</v>
      </c>
      <c r="W88" s="129"/>
      <c r="X88" s="128">
        <f>AVERAGE(X81:X85)</f>
        <v>21322.400000000001</v>
      </c>
      <c r="Y88" s="128">
        <f>AVERAGE(Y81:Y85)</f>
        <v>21301.4</v>
      </c>
      <c r="Z88" s="128">
        <f>AVERAGE(Z81:Z85)</f>
        <v>21290.6</v>
      </c>
      <c r="AA88" s="128"/>
      <c r="AB88" s="127">
        <f>AVERAGE(AB81:AB85)</f>
        <v>21324.799999999999</v>
      </c>
      <c r="AC88" s="128">
        <f>AVERAGE(AC81:AC85)</f>
        <v>21331.8</v>
      </c>
      <c r="AD88" s="128">
        <f>AVERAGE(AD81:AD85)</f>
        <v>21309.8</v>
      </c>
      <c r="AE88" s="129"/>
      <c r="AF88" s="128">
        <f>AVERAGE(AF81:AF85)</f>
        <v>21464.400000000001</v>
      </c>
      <c r="AG88" s="128">
        <f>AVERAGE(AG81:AG85)</f>
        <v>21366.400000000001</v>
      </c>
      <c r="AH88" s="128">
        <f>AVERAGE(AH81:AH85)</f>
        <v>21356</v>
      </c>
      <c r="AI88" s="128"/>
      <c r="AJ88" s="127">
        <f>AVERAGE(AJ81:AJ85)</f>
        <v>21516.400000000001</v>
      </c>
      <c r="AK88" s="128">
        <f>AVERAGE(AK81:AK85)</f>
        <v>21441.200000000001</v>
      </c>
      <c r="AL88" s="128">
        <f>AVERAGE(AL81:AL85)</f>
        <v>21365.8</v>
      </c>
      <c r="AM88" s="129"/>
      <c r="AN88" s="129"/>
    </row>
    <row r="89" spans="1:40" ht="13.5" x14ac:dyDescent="0.25">
      <c r="A89" s="144" t="s">
        <v>25</v>
      </c>
      <c r="B89" s="131">
        <f>STDEV(B81:B85)</f>
        <v>0</v>
      </c>
      <c r="C89" s="131"/>
      <c r="D89" s="130">
        <f>STDEV(D81:D85)</f>
        <v>0</v>
      </c>
      <c r="E89" s="131">
        <f>STDEV(E81:E85)</f>
        <v>0</v>
      </c>
      <c r="F89" s="131">
        <f>STDEV(F81:F85)</f>
        <v>0</v>
      </c>
      <c r="G89" s="132"/>
      <c r="H89" s="131">
        <f>STDEV(H81:H85)</f>
        <v>0</v>
      </c>
      <c r="I89" s="131">
        <f>STDEV(I81:I85)</f>
        <v>0</v>
      </c>
      <c r="J89" s="131">
        <f>STDEV(J81:J85)</f>
        <v>0</v>
      </c>
      <c r="K89" s="131"/>
      <c r="L89" s="130">
        <f>STDEV(L81:L85)</f>
        <v>0</v>
      </c>
      <c r="M89" s="131">
        <f>STDEV(M81:M85)</f>
        <v>0</v>
      </c>
      <c r="N89" s="131">
        <f>STDEV(N81:N85)</f>
        <v>4.0249223594996213</v>
      </c>
      <c r="O89" s="132"/>
      <c r="P89" s="131">
        <f>STDEV(P81:P85)</f>
        <v>7.9561297123664341</v>
      </c>
      <c r="Q89" s="131">
        <f>STDEV(Q81:Q85)</f>
        <v>0</v>
      </c>
      <c r="R89" s="131">
        <f>STDEV(R81:R85)</f>
        <v>0</v>
      </c>
      <c r="S89" s="131"/>
      <c r="T89" s="130">
        <f>STDEV(T81:T85)</f>
        <v>31.188138771013573</v>
      </c>
      <c r="U89" s="131">
        <f>STDEV(U81:U85)</f>
        <v>6.5038450166036395</v>
      </c>
      <c r="V89" s="131">
        <f>STDEV(V81:V85)</f>
        <v>6.3874877690685246</v>
      </c>
      <c r="W89" s="132"/>
      <c r="X89" s="131">
        <f>STDEV(X81:X85)</f>
        <v>36.287738976133525</v>
      </c>
      <c r="Y89" s="131">
        <f>STDEV(Y81:Y85)</f>
        <v>26.987033923719739</v>
      </c>
      <c r="Z89" s="131">
        <f>STDEV(Z81:Z85)</f>
        <v>4.6690470119715011</v>
      </c>
      <c r="AA89" s="131"/>
      <c r="AB89" s="130">
        <f>STDEV(AB81:AB85)</f>
        <v>27.635122579789655</v>
      </c>
      <c r="AC89" s="131">
        <f>STDEV(AC81:AC85)</f>
        <v>34.787928940941569</v>
      </c>
      <c r="AD89" s="131">
        <f>STDEV(AD81:AD85)</f>
        <v>34.455768747772844</v>
      </c>
      <c r="AE89" s="132"/>
      <c r="AF89" s="131">
        <f>STDEV(AF81:AF85)</f>
        <v>55.052702022698213</v>
      </c>
      <c r="AG89" s="131">
        <f>STDEV(AG81:AG85)</f>
        <v>47.804811473323483</v>
      </c>
      <c r="AH89" s="131">
        <f>STDEV(AH81:AH85)</f>
        <v>68.165240408877011</v>
      </c>
      <c r="AI89" s="131"/>
      <c r="AJ89" s="130">
        <f>STDEV(AJ81:AJ85)</f>
        <v>31.020960655659909</v>
      </c>
      <c r="AK89" s="131">
        <f>STDEV(AK81:AK85)</f>
        <v>74.004729578588424</v>
      </c>
      <c r="AL89" s="131">
        <f>STDEV(AL81:AL85)</f>
        <v>69.35560539711264</v>
      </c>
      <c r="AM89" s="132"/>
      <c r="AN89" s="132"/>
    </row>
    <row r="92" spans="1:40" x14ac:dyDescent="0.2">
      <c r="A92" s="146" t="s">
        <v>8</v>
      </c>
      <c r="B92" s="184">
        <v>100</v>
      </c>
      <c r="C92" s="183"/>
      <c r="D92" s="184">
        <v>90</v>
      </c>
      <c r="E92" s="184"/>
      <c r="F92" s="184"/>
      <c r="G92" s="135"/>
      <c r="H92" s="189">
        <v>80</v>
      </c>
      <c r="I92" s="184"/>
      <c r="J92" s="184"/>
      <c r="K92" s="183"/>
      <c r="L92" s="189">
        <v>70</v>
      </c>
      <c r="M92" s="184"/>
      <c r="N92" s="184"/>
      <c r="O92" s="183"/>
      <c r="P92" s="189">
        <v>60</v>
      </c>
      <c r="Q92" s="184"/>
      <c r="R92" s="184"/>
      <c r="S92" s="183"/>
      <c r="T92" s="189">
        <v>50</v>
      </c>
      <c r="U92" s="184"/>
      <c r="V92" s="184"/>
      <c r="W92" s="183"/>
      <c r="X92" s="181">
        <v>40</v>
      </c>
      <c r="Y92" s="182"/>
      <c r="Z92" s="182"/>
      <c r="AA92" s="183"/>
      <c r="AB92" s="181">
        <v>30</v>
      </c>
      <c r="AC92" s="182"/>
      <c r="AD92" s="182"/>
      <c r="AE92" s="183"/>
      <c r="AF92" s="181">
        <v>20</v>
      </c>
      <c r="AG92" s="182"/>
      <c r="AH92" s="182"/>
      <c r="AI92" s="183"/>
      <c r="AJ92" s="182">
        <v>10</v>
      </c>
      <c r="AK92" s="182"/>
      <c r="AL92" s="182"/>
      <c r="AM92" s="136"/>
      <c r="AN92" s="137" t="s">
        <v>22</v>
      </c>
    </row>
    <row r="93" spans="1:40" ht="13.5" x14ac:dyDescent="0.2">
      <c r="A93" s="127"/>
      <c r="B93" s="140" t="s">
        <v>26</v>
      </c>
      <c r="C93" s="141" t="s">
        <v>21</v>
      </c>
      <c r="D93" s="140" t="s">
        <v>20</v>
      </c>
      <c r="E93" s="140" t="s">
        <v>16</v>
      </c>
      <c r="F93" s="140" t="s">
        <v>15</v>
      </c>
      <c r="G93" s="141" t="s">
        <v>21</v>
      </c>
      <c r="H93" s="139" t="s">
        <v>20</v>
      </c>
      <c r="I93" s="140" t="s">
        <v>16</v>
      </c>
      <c r="J93" s="140" t="s">
        <v>15</v>
      </c>
      <c r="K93" s="141" t="s">
        <v>21</v>
      </c>
      <c r="L93" s="140" t="s">
        <v>20</v>
      </c>
      <c r="M93" s="140" t="s">
        <v>16</v>
      </c>
      <c r="N93" s="140" t="s">
        <v>15</v>
      </c>
      <c r="O93" s="141" t="s">
        <v>21</v>
      </c>
      <c r="P93" s="139" t="s">
        <v>20</v>
      </c>
      <c r="Q93" s="140" t="s">
        <v>16</v>
      </c>
      <c r="R93" s="140" t="s">
        <v>15</v>
      </c>
      <c r="S93" s="141" t="s">
        <v>21</v>
      </c>
      <c r="T93" s="140" t="s">
        <v>20</v>
      </c>
      <c r="U93" s="140" t="s">
        <v>16</v>
      </c>
      <c r="V93" s="140" t="s">
        <v>15</v>
      </c>
      <c r="W93" s="141" t="s">
        <v>21</v>
      </c>
      <c r="X93" s="139" t="s">
        <v>20</v>
      </c>
      <c r="Y93" s="140" t="s">
        <v>16</v>
      </c>
      <c r="Z93" s="140" t="s">
        <v>15</v>
      </c>
      <c r="AA93" s="141" t="s">
        <v>21</v>
      </c>
      <c r="AB93" s="140" t="s">
        <v>20</v>
      </c>
      <c r="AC93" s="140" t="s">
        <v>16</v>
      </c>
      <c r="AD93" s="140" t="s">
        <v>15</v>
      </c>
      <c r="AE93" s="140" t="s">
        <v>21</v>
      </c>
      <c r="AF93" s="139" t="s">
        <v>20</v>
      </c>
      <c r="AG93" s="140" t="s">
        <v>16</v>
      </c>
      <c r="AH93" s="140" t="s">
        <v>15</v>
      </c>
      <c r="AI93" s="141" t="s">
        <v>21</v>
      </c>
      <c r="AJ93" s="140" t="s">
        <v>20</v>
      </c>
      <c r="AK93" s="140" t="s">
        <v>16</v>
      </c>
      <c r="AL93" s="140" t="s">
        <v>15</v>
      </c>
      <c r="AM93" s="141" t="s">
        <v>21</v>
      </c>
      <c r="AN93" s="185">
        <v>1219</v>
      </c>
    </row>
    <row r="94" spans="1:40" x14ac:dyDescent="0.2">
      <c r="A94" s="133">
        <v>1</v>
      </c>
      <c r="B94" s="127">
        <v>1219</v>
      </c>
      <c r="C94" s="190">
        <v>11.9</v>
      </c>
      <c r="D94" s="128">
        <v>1219</v>
      </c>
      <c r="E94" s="128">
        <v>1219</v>
      </c>
      <c r="F94" s="128">
        <v>1219</v>
      </c>
      <c r="G94" s="190">
        <v>10.8</v>
      </c>
      <c r="H94" s="127">
        <v>1220</v>
      </c>
      <c r="I94" s="128">
        <v>1219</v>
      </c>
      <c r="J94" s="128">
        <v>1219</v>
      </c>
      <c r="K94" s="190">
        <v>9.6999999999999993</v>
      </c>
      <c r="L94" s="128">
        <v>1219</v>
      </c>
      <c r="M94" s="128">
        <v>1220</v>
      </c>
      <c r="N94" s="128">
        <v>1219</v>
      </c>
      <c r="O94" s="190">
        <v>8.5</v>
      </c>
      <c r="P94" s="127">
        <v>1222</v>
      </c>
      <c r="Q94" s="128">
        <v>1221</v>
      </c>
      <c r="R94" s="128">
        <v>1220</v>
      </c>
      <c r="S94" s="190">
        <v>7.4</v>
      </c>
      <c r="T94" s="128">
        <v>1223</v>
      </c>
      <c r="U94" s="128">
        <v>1222</v>
      </c>
      <c r="V94" s="128">
        <v>1222</v>
      </c>
      <c r="W94" s="190">
        <v>6.3</v>
      </c>
      <c r="X94" s="127">
        <v>1235</v>
      </c>
      <c r="Y94" s="128">
        <v>1223</v>
      </c>
      <c r="Z94" s="128">
        <v>1223</v>
      </c>
      <c r="AA94" s="190">
        <v>5.2</v>
      </c>
      <c r="AB94" s="128">
        <v>1240</v>
      </c>
      <c r="AC94" s="128">
        <v>1225</v>
      </c>
      <c r="AD94" s="123">
        <v>1224</v>
      </c>
      <c r="AE94" s="190">
        <v>4.0999999999999996</v>
      </c>
      <c r="AF94" s="127">
        <v>1243</v>
      </c>
      <c r="AG94" s="128">
        <v>1226</v>
      </c>
      <c r="AH94" s="128">
        <v>1225</v>
      </c>
      <c r="AI94" s="190">
        <v>3.3</v>
      </c>
      <c r="AJ94" s="128">
        <v>1246</v>
      </c>
      <c r="AK94" s="128">
        <v>1236</v>
      </c>
      <c r="AL94" s="128">
        <v>1232</v>
      </c>
      <c r="AM94" s="190">
        <v>2.6</v>
      </c>
      <c r="AN94" s="185"/>
    </row>
    <row r="95" spans="1:40" x14ac:dyDescent="0.2">
      <c r="A95" s="133">
        <v>2</v>
      </c>
      <c r="B95" s="127">
        <v>1219</v>
      </c>
      <c r="C95" s="190"/>
      <c r="D95" s="128">
        <v>1221</v>
      </c>
      <c r="E95" s="128">
        <v>1219</v>
      </c>
      <c r="F95" s="128">
        <v>1219</v>
      </c>
      <c r="G95" s="190"/>
      <c r="H95" s="127">
        <v>1222</v>
      </c>
      <c r="I95" s="128">
        <v>1220</v>
      </c>
      <c r="J95" s="128">
        <v>1219</v>
      </c>
      <c r="K95" s="190"/>
      <c r="L95" s="128">
        <v>1228</v>
      </c>
      <c r="M95" s="128">
        <v>1221</v>
      </c>
      <c r="N95" s="128">
        <v>1220</v>
      </c>
      <c r="O95" s="190"/>
      <c r="P95" s="127">
        <v>1242</v>
      </c>
      <c r="Q95" s="128">
        <v>1221</v>
      </c>
      <c r="R95" s="128">
        <v>1224</v>
      </c>
      <c r="S95" s="190"/>
      <c r="T95" s="128">
        <v>1246</v>
      </c>
      <c r="U95" s="128">
        <v>1222</v>
      </c>
      <c r="V95" s="128">
        <v>1224</v>
      </c>
      <c r="W95" s="190"/>
      <c r="X95" s="127">
        <v>1258</v>
      </c>
      <c r="Y95" s="128">
        <v>1225</v>
      </c>
      <c r="Z95" s="128">
        <v>1224</v>
      </c>
      <c r="AA95" s="190"/>
      <c r="AB95" s="128">
        <v>1248</v>
      </c>
      <c r="AC95" s="128">
        <v>1226</v>
      </c>
      <c r="AD95" s="123">
        <v>1225</v>
      </c>
      <c r="AE95" s="190"/>
      <c r="AF95" s="127">
        <v>1246</v>
      </c>
      <c r="AG95" s="128">
        <v>1229</v>
      </c>
      <c r="AH95" s="128">
        <v>1225</v>
      </c>
      <c r="AI95" s="190"/>
      <c r="AJ95" s="128">
        <v>1248</v>
      </c>
      <c r="AK95" s="128">
        <v>1248</v>
      </c>
      <c r="AL95" s="128">
        <v>1241</v>
      </c>
      <c r="AM95" s="190"/>
      <c r="AN95" s="185"/>
    </row>
    <row r="96" spans="1:40" x14ac:dyDescent="0.2">
      <c r="A96" s="133">
        <v>3</v>
      </c>
      <c r="B96" s="127">
        <v>1219</v>
      </c>
      <c r="C96" s="190"/>
      <c r="D96" s="128">
        <v>1219</v>
      </c>
      <c r="E96" s="128">
        <v>1219</v>
      </c>
      <c r="F96" s="128">
        <v>1219</v>
      </c>
      <c r="G96" s="190"/>
      <c r="H96" s="127">
        <v>1227</v>
      </c>
      <c r="I96" s="128">
        <v>1219</v>
      </c>
      <c r="J96" s="128">
        <v>1220</v>
      </c>
      <c r="K96" s="190"/>
      <c r="L96" s="128">
        <v>1234</v>
      </c>
      <c r="M96" s="128">
        <v>1224</v>
      </c>
      <c r="N96" s="128">
        <v>1220</v>
      </c>
      <c r="O96" s="190"/>
      <c r="P96" s="127">
        <v>1238</v>
      </c>
      <c r="Q96" s="128">
        <v>1222</v>
      </c>
      <c r="R96" s="128">
        <v>1221</v>
      </c>
      <c r="S96" s="190"/>
      <c r="T96" s="128">
        <v>1236</v>
      </c>
      <c r="U96" s="128">
        <v>1230</v>
      </c>
      <c r="V96" s="128">
        <v>1228</v>
      </c>
      <c r="W96" s="190"/>
      <c r="X96" s="127">
        <v>1246</v>
      </c>
      <c r="Y96" s="128">
        <v>1228</v>
      </c>
      <c r="Z96" s="128">
        <v>1223</v>
      </c>
      <c r="AA96" s="190"/>
      <c r="AB96" s="128">
        <v>1264</v>
      </c>
      <c r="AC96" s="128">
        <v>1225</v>
      </c>
      <c r="AD96" s="123">
        <v>1229</v>
      </c>
      <c r="AE96" s="190"/>
      <c r="AF96" s="127">
        <v>1256</v>
      </c>
      <c r="AG96" s="128">
        <v>1236</v>
      </c>
      <c r="AH96" s="128">
        <v>1233</v>
      </c>
      <c r="AI96" s="190"/>
      <c r="AJ96" s="128">
        <v>1251</v>
      </c>
      <c r="AK96" s="128">
        <v>1237</v>
      </c>
      <c r="AL96" s="128">
        <v>1239</v>
      </c>
      <c r="AM96" s="190"/>
      <c r="AN96" s="185"/>
    </row>
    <row r="97" spans="1:40" x14ac:dyDescent="0.2">
      <c r="A97" s="133">
        <v>4</v>
      </c>
      <c r="B97" s="127">
        <v>1219</v>
      </c>
      <c r="C97" s="190"/>
      <c r="D97" s="128">
        <v>1221</v>
      </c>
      <c r="E97" s="128">
        <v>1219</v>
      </c>
      <c r="F97" s="128">
        <v>1219</v>
      </c>
      <c r="G97" s="190"/>
      <c r="H97" s="127">
        <v>1234</v>
      </c>
      <c r="I97" s="128">
        <v>1221</v>
      </c>
      <c r="J97" s="128">
        <v>1219</v>
      </c>
      <c r="K97" s="190"/>
      <c r="L97" s="128">
        <v>1226</v>
      </c>
      <c r="M97" s="128">
        <v>1220</v>
      </c>
      <c r="N97" s="128">
        <v>1220</v>
      </c>
      <c r="O97" s="190"/>
      <c r="P97" s="127">
        <v>1234</v>
      </c>
      <c r="Q97" s="128">
        <v>1228</v>
      </c>
      <c r="R97" s="128">
        <v>1224</v>
      </c>
      <c r="S97" s="190"/>
      <c r="T97" s="128">
        <v>1226</v>
      </c>
      <c r="U97" s="128">
        <v>1224</v>
      </c>
      <c r="V97" s="128">
        <v>1222</v>
      </c>
      <c r="W97" s="190"/>
      <c r="X97" s="127">
        <v>1248</v>
      </c>
      <c r="Y97" s="128">
        <v>1228</v>
      </c>
      <c r="Z97" s="128">
        <v>1226</v>
      </c>
      <c r="AA97" s="190"/>
      <c r="AB97" s="128">
        <v>1262</v>
      </c>
      <c r="AC97" s="128">
        <v>1228</v>
      </c>
      <c r="AD97" s="123">
        <v>1225</v>
      </c>
      <c r="AE97" s="190"/>
      <c r="AF97" s="127">
        <v>1255</v>
      </c>
      <c r="AG97" s="128">
        <v>1233</v>
      </c>
      <c r="AH97" s="128">
        <v>1226</v>
      </c>
      <c r="AI97" s="190"/>
      <c r="AJ97" s="128">
        <v>1256</v>
      </c>
      <c r="AK97" s="128">
        <v>1246</v>
      </c>
      <c r="AL97" s="128">
        <v>1239</v>
      </c>
      <c r="AM97" s="190"/>
      <c r="AN97" s="185"/>
    </row>
    <row r="98" spans="1:40" x14ac:dyDescent="0.2">
      <c r="A98" s="134">
        <v>5</v>
      </c>
      <c r="B98" s="127">
        <v>1219</v>
      </c>
      <c r="C98" s="191"/>
      <c r="D98" s="131">
        <v>1219</v>
      </c>
      <c r="E98" s="128">
        <v>1219</v>
      </c>
      <c r="F98" s="128">
        <v>1219</v>
      </c>
      <c r="G98" s="191"/>
      <c r="H98" s="130">
        <v>1226</v>
      </c>
      <c r="I98" s="128">
        <v>1219</v>
      </c>
      <c r="J98" s="128">
        <v>1219</v>
      </c>
      <c r="K98" s="191"/>
      <c r="L98" s="131">
        <v>1225</v>
      </c>
      <c r="M98" s="131">
        <v>1220</v>
      </c>
      <c r="N98" s="131">
        <v>1219</v>
      </c>
      <c r="O98" s="191"/>
      <c r="P98" s="130">
        <v>1228</v>
      </c>
      <c r="Q98" s="131">
        <v>1221</v>
      </c>
      <c r="R98" s="131">
        <v>1221</v>
      </c>
      <c r="S98" s="191"/>
      <c r="T98" s="131">
        <v>1242</v>
      </c>
      <c r="U98" s="131">
        <v>1223</v>
      </c>
      <c r="V98" s="131">
        <v>1222</v>
      </c>
      <c r="W98" s="191"/>
      <c r="X98" s="130">
        <v>1238</v>
      </c>
      <c r="Y98" s="131">
        <v>1223</v>
      </c>
      <c r="Z98" s="131">
        <v>1223</v>
      </c>
      <c r="AA98" s="191"/>
      <c r="AB98" s="131">
        <v>1252</v>
      </c>
      <c r="AC98" s="131">
        <v>1229</v>
      </c>
      <c r="AD98" s="123">
        <v>1226</v>
      </c>
      <c r="AE98" s="191"/>
      <c r="AF98" s="130">
        <v>1258</v>
      </c>
      <c r="AG98" s="131">
        <v>1226</v>
      </c>
      <c r="AH98" s="131">
        <v>1229</v>
      </c>
      <c r="AI98" s="191"/>
      <c r="AJ98" s="131">
        <v>1248</v>
      </c>
      <c r="AK98" s="131">
        <v>1239</v>
      </c>
      <c r="AL98" s="131">
        <v>1243</v>
      </c>
      <c r="AM98" s="191"/>
      <c r="AN98" s="186"/>
    </row>
    <row r="99" spans="1:40" ht="13.5" x14ac:dyDescent="0.25">
      <c r="A99" s="138"/>
      <c r="B99" s="125"/>
      <c r="C99" s="125"/>
      <c r="D99" s="125"/>
      <c r="E99" s="125"/>
      <c r="F99" s="125"/>
      <c r="G99" s="126"/>
      <c r="H99" s="125"/>
      <c r="I99" s="125"/>
      <c r="J99" s="125"/>
      <c r="K99" s="125"/>
      <c r="L99" s="124"/>
      <c r="M99" s="125"/>
      <c r="N99" s="125"/>
      <c r="O99" s="126"/>
      <c r="P99" s="125"/>
      <c r="Q99" s="125"/>
      <c r="R99" s="125"/>
      <c r="S99" s="125"/>
      <c r="T99" s="124"/>
      <c r="U99" s="125"/>
      <c r="V99" s="125"/>
      <c r="W99" s="126"/>
      <c r="X99" s="125"/>
      <c r="Y99" s="125"/>
      <c r="Z99" s="125"/>
      <c r="AA99" s="125"/>
      <c r="AB99" s="124"/>
      <c r="AC99" s="125"/>
      <c r="AD99" s="125"/>
      <c r="AE99" s="126"/>
      <c r="AF99" s="125"/>
      <c r="AG99" s="125"/>
      <c r="AH99" s="125"/>
      <c r="AI99" s="125"/>
      <c r="AJ99" s="124"/>
      <c r="AK99" s="125"/>
      <c r="AL99" s="125"/>
      <c r="AM99" s="126"/>
      <c r="AN99" s="126"/>
    </row>
    <row r="100" spans="1:40" s="150" customFormat="1" ht="13.5" x14ac:dyDescent="0.25">
      <c r="A100" s="147" t="s">
        <v>23</v>
      </c>
      <c r="B100" s="143">
        <f>(B94-AN93)/AN93</f>
        <v>0</v>
      </c>
      <c r="C100" s="143"/>
      <c r="D100" s="143">
        <f>(D94-AN93)/AN93</f>
        <v>0</v>
      </c>
      <c r="E100" s="143">
        <f>(E94-AN93)/AN93</f>
        <v>0</v>
      </c>
      <c r="F100" s="143">
        <f>(F94-AN93)/AN93</f>
        <v>0</v>
      </c>
      <c r="G100" s="148"/>
      <c r="H100" s="143">
        <f>(H94-AN93)/AN93</f>
        <v>8.2034454470877774E-4</v>
      </c>
      <c r="I100" s="143">
        <f>(I94-AN93)/AN93</f>
        <v>0</v>
      </c>
      <c r="J100" s="143">
        <f>(J94-AN93)/AN93</f>
        <v>0</v>
      </c>
      <c r="K100" s="143"/>
      <c r="L100" s="145">
        <f>(L94-AN93)/AN93</f>
        <v>0</v>
      </c>
      <c r="M100" s="143">
        <f>(M94-AN93)/AN93</f>
        <v>8.2034454470877774E-4</v>
      </c>
      <c r="N100" s="143">
        <f>(N94-AN93)/AN93</f>
        <v>0</v>
      </c>
      <c r="O100" s="148"/>
      <c r="P100" s="145">
        <f>(P94-AN93)/AN93</f>
        <v>2.4610336341263331E-3</v>
      </c>
      <c r="Q100" s="143">
        <f>(Q94-AN93)/AN93</f>
        <v>1.6406890894175555E-3</v>
      </c>
      <c r="R100" s="143">
        <f>(R94-AN93)/AN93</f>
        <v>8.2034454470877774E-4</v>
      </c>
      <c r="S100" s="143"/>
      <c r="T100" s="145">
        <f>(T94-AN93)/AN93</f>
        <v>3.2813781788351109E-3</v>
      </c>
      <c r="U100" s="143">
        <f>(U94-AN93)/AN93</f>
        <v>2.4610336341263331E-3</v>
      </c>
      <c r="V100" s="143">
        <f>(V94-AN93)/AN93</f>
        <v>2.4610336341263331E-3</v>
      </c>
      <c r="W100" s="148"/>
      <c r="X100" s="143">
        <f>(X94-AN93)/AN93</f>
        <v>1.3125512715340444E-2</v>
      </c>
      <c r="Y100" s="143">
        <f>(Y94-AN93)/AN93</f>
        <v>3.2813781788351109E-3</v>
      </c>
      <c r="Z100" s="143">
        <f>(Z94-AN93)/AN93</f>
        <v>3.2813781788351109E-3</v>
      </c>
      <c r="AA100" s="143"/>
      <c r="AB100" s="145">
        <f>(AB94-AN93)/AN93</f>
        <v>1.7227235438884332E-2</v>
      </c>
      <c r="AC100" s="143">
        <f>(AC94-AN93)/AN93</f>
        <v>4.9220672682526662E-3</v>
      </c>
      <c r="AD100" s="143">
        <f>(AD94-AN93)/AN93</f>
        <v>4.1017227235438884E-3</v>
      </c>
      <c r="AE100" s="148"/>
      <c r="AF100" s="143">
        <f>(AF94-AN93)/AN93</f>
        <v>1.9688269073010665E-2</v>
      </c>
      <c r="AG100" s="143">
        <f>(AG94-AN93)/AN93</f>
        <v>5.742411812961444E-3</v>
      </c>
      <c r="AH100" s="143">
        <f>(AH94-AN93)/AN93</f>
        <v>4.9220672682526662E-3</v>
      </c>
      <c r="AI100" s="143"/>
      <c r="AJ100" s="145">
        <f>(AJ94-AN93)/AN93</f>
        <v>2.2149302707136997E-2</v>
      </c>
      <c r="AK100" s="143">
        <f>(AK94-AN93)/AN93</f>
        <v>1.3945857260049221E-2</v>
      </c>
      <c r="AL100" s="143">
        <f>(AL94-AN93)/AN93</f>
        <v>1.0664479081214109E-2</v>
      </c>
      <c r="AM100" s="148"/>
      <c r="AN100" s="149"/>
    </row>
    <row r="101" spans="1:40" ht="13.5" x14ac:dyDescent="0.25">
      <c r="A101" s="142" t="s">
        <v>24</v>
      </c>
      <c r="B101" s="128">
        <f>AVERAGE(B94:B98)</f>
        <v>1219</v>
      </c>
      <c r="C101" s="128"/>
      <c r="D101" s="127">
        <f>AVERAGE(D94:D98)</f>
        <v>1219.8</v>
      </c>
      <c r="E101" s="128">
        <f>AVERAGE(E94:E98)</f>
        <v>1219</v>
      </c>
      <c r="F101" s="128">
        <f>AVERAGE(F94:F98)</f>
        <v>1219</v>
      </c>
      <c r="G101" s="129"/>
      <c r="H101" s="128">
        <f>AVERAGE(H94:H98)</f>
        <v>1225.8</v>
      </c>
      <c r="I101" s="128">
        <f>AVERAGE(I94:I98)</f>
        <v>1219.5999999999999</v>
      </c>
      <c r="J101" s="128">
        <f>AVERAGE(J94:J98)</f>
        <v>1219.2</v>
      </c>
      <c r="K101" s="128"/>
      <c r="L101" s="127">
        <f>AVERAGE(L94:L98)</f>
        <v>1226.4000000000001</v>
      </c>
      <c r="M101" s="128">
        <f>AVERAGE(M94:M98)</f>
        <v>1221</v>
      </c>
      <c r="N101" s="128">
        <f>AVERAGE(N94:N98)</f>
        <v>1219.5999999999999</v>
      </c>
      <c r="O101" s="129"/>
      <c r="P101" s="128">
        <f>AVERAGE(P94:P98)</f>
        <v>1232.8</v>
      </c>
      <c r="Q101" s="128">
        <f>AVERAGE(Q94:Q98)</f>
        <v>1222.5999999999999</v>
      </c>
      <c r="R101" s="128">
        <f>AVERAGE(R94:R98)</f>
        <v>1222</v>
      </c>
      <c r="S101" s="128"/>
      <c r="T101" s="127">
        <f>AVERAGE(T94:T98)</f>
        <v>1234.5999999999999</v>
      </c>
      <c r="U101" s="128">
        <f>AVERAGE(U94:U98)</f>
        <v>1224.2</v>
      </c>
      <c r="V101" s="128">
        <f>AVERAGE(V94:V98)</f>
        <v>1223.5999999999999</v>
      </c>
      <c r="W101" s="129"/>
      <c r="X101" s="128">
        <f>AVERAGE(X94:X98)</f>
        <v>1245</v>
      </c>
      <c r="Y101" s="128">
        <f>AVERAGE(Y94:Y98)</f>
        <v>1225.4000000000001</v>
      </c>
      <c r="Z101" s="128">
        <f>AVERAGE(Z94:Z98)</f>
        <v>1223.8</v>
      </c>
      <c r="AA101" s="128"/>
      <c r="AB101" s="127">
        <f>AVERAGE(AB94:AB98)</f>
        <v>1253.2</v>
      </c>
      <c r="AC101" s="128">
        <f>AVERAGE(AC94:AC98)</f>
        <v>1226.5999999999999</v>
      </c>
      <c r="AD101" s="128">
        <f>AVERAGE(AD94:AD98)</f>
        <v>1225.8</v>
      </c>
      <c r="AE101" s="129"/>
      <c r="AF101" s="128">
        <f>AVERAGE(AF94:AF98)</f>
        <v>1251.5999999999999</v>
      </c>
      <c r="AG101" s="128">
        <f>AVERAGE(AG94:AG98)</f>
        <v>1230</v>
      </c>
      <c r="AH101" s="128">
        <f>AVERAGE(AH94:AH98)</f>
        <v>1227.5999999999999</v>
      </c>
      <c r="AI101" s="128"/>
      <c r="AJ101" s="127">
        <f>AVERAGE(AJ94:AJ98)</f>
        <v>1249.8</v>
      </c>
      <c r="AK101" s="128">
        <f>AVERAGE(AK94:AK98)</f>
        <v>1241.2</v>
      </c>
      <c r="AL101" s="128">
        <f>AVERAGE(AL94:AL98)</f>
        <v>1238.8</v>
      </c>
      <c r="AM101" s="129"/>
      <c r="AN101" s="129"/>
    </row>
    <row r="102" spans="1:40" ht="13.5" x14ac:dyDescent="0.25">
      <c r="A102" s="144" t="s">
        <v>25</v>
      </c>
      <c r="B102" s="131">
        <f>STDEV(B94:B98)</f>
        <v>0</v>
      </c>
      <c r="C102" s="131"/>
      <c r="D102" s="130">
        <f>STDEV(D94:D98)</f>
        <v>1.0954451150103324</v>
      </c>
      <c r="E102" s="131">
        <f>STDEV(E94:E98)</f>
        <v>0</v>
      </c>
      <c r="F102" s="131">
        <f>STDEV(F94:F98)</f>
        <v>0</v>
      </c>
      <c r="G102" s="132"/>
      <c r="H102" s="131">
        <f>STDEV(H94:H98)</f>
        <v>5.4037024344425184</v>
      </c>
      <c r="I102" s="131">
        <f>STDEV(I94:I98)</f>
        <v>0.89442719099991586</v>
      </c>
      <c r="J102" s="131">
        <f>STDEV(J94:J98)</f>
        <v>0.44721359549995793</v>
      </c>
      <c r="K102" s="131"/>
      <c r="L102" s="130">
        <f>STDEV(L94:L98)</f>
        <v>5.4129474410897434</v>
      </c>
      <c r="M102" s="131">
        <f>STDEV(M94:M98)</f>
        <v>1.7320508075688772</v>
      </c>
      <c r="N102" s="131">
        <f>STDEV(N94:N98)</f>
        <v>0.54772255750516607</v>
      </c>
      <c r="O102" s="132"/>
      <c r="P102" s="131">
        <f>STDEV(P94:P98)</f>
        <v>7.9498427657407165</v>
      </c>
      <c r="Q102" s="131">
        <f>STDEV(Q94:Q98)</f>
        <v>3.0495901363953815</v>
      </c>
      <c r="R102" s="131">
        <f>STDEV(R94:R98)</f>
        <v>1.8708286933869707</v>
      </c>
      <c r="S102" s="131"/>
      <c r="T102" s="130">
        <f>STDEV(T94:T98)</f>
        <v>9.9398189118313418</v>
      </c>
      <c r="U102" s="131">
        <f>STDEV(U94:U98)</f>
        <v>3.3466401061363023</v>
      </c>
      <c r="V102" s="131">
        <f>STDEV(V94:V98)</f>
        <v>2.6076809620810595</v>
      </c>
      <c r="W102" s="132"/>
      <c r="X102" s="131">
        <f>STDEV(X94:X98)</f>
        <v>9.0553851381374173</v>
      </c>
      <c r="Y102" s="131">
        <f>STDEV(Y94:Y98)</f>
        <v>2.5099800796022267</v>
      </c>
      <c r="Z102" s="131">
        <f>STDEV(Z94:Z98)</f>
        <v>1.3038404810405297</v>
      </c>
      <c r="AA102" s="131"/>
      <c r="AB102" s="130">
        <f>STDEV(AB94:AB98)</f>
        <v>9.9599196783909854</v>
      </c>
      <c r="AC102" s="131">
        <f>STDEV(AC94:AC98)</f>
        <v>1.8165902124584952</v>
      </c>
      <c r="AD102" s="131">
        <f>STDEV(AD94:AD98)</f>
        <v>1.9235384061671346</v>
      </c>
      <c r="AE102" s="132"/>
      <c r="AF102" s="131">
        <f>STDEV(AF94:AF98)</f>
        <v>6.6558245169174945</v>
      </c>
      <c r="AG102" s="131">
        <f>STDEV(AG94:AG98)</f>
        <v>4.4158804331639239</v>
      </c>
      <c r="AH102" s="131">
        <f>STDEV(AH94:AH98)</f>
        <v>3.4351128074635335</v>
      </c>
      <c r="AI102" s="131"/>
      <c r="AJ102" s="130">
        <f>STDEV(AJ94:AJ98)</f>
        <v>3.8987177379235858</v>
      </c>
      <c r="AK102" s="131">
        <f>STDEV(AK94:AK98)</f>
        <v>5.4497706373754848</v>
      </c>
      <c r="AL102" s="131">
        <f>STDEV(AL94:AL98)</f>
        <v>4.1472882706655447</v>
      </c>
      <c r="AM102" s="132"/>
      <c r="AN102" s="132"/>
    </row>
    <row r="105" spans="1:40" x14ac:dyDescent="0.2">
      <c r="A105" s="146" t="s">
        <v>7</v>
      </c>
      <c r="B105" s="184">
        <v>100</v>
      </c>
      <c r="C105" s="183"/>
      <c r="D105" s="184">
        <v>90</v>
      </c>
      <c r="E105" s="184"/>
      <c r="F105" s="184"/>
      <c r="G105" s="135"/>
      <c r="H105" s="189">
        <v>80</v>
      </c>
      <c r="I105" s="184"/>
      <c r="J105" s="184"/>
      <c r="K105" s="183"/>
      <c r="L105" s="189">
        <v>70</v>
      </c>
      <c r="M105" s="184"/>
      <c r="N105" s="184"/>
      <c r="O105" s="183"/>
      <c r="P105" s="189">
        <v>60</v>
      </c>
      <c r="Q105" s="184"/>
      <c r="R105" s="184"/>
      <c r="S105" s="183"/>
      <c r="T105" s="189">
        <v>50</v>
      </c>
      <c r="U105" s="184"/>
      <c r="V105" s="184"/>
      <c r="W105" s="183"/>
      <c r="X105" s="181">
        <v>40</v>
      </c>
      <c r="Y105" s="182"/>
      <c r="Z105" s="182"/>
      <c r="AA105" s="183"/>
      <c r="AB105" s="181">
        <v>30</v>
      </c>
      <c r="AC105" s="182"/>
      <c r="AD105" s="182"/>
      <c r="AE105" s="183"/>
      <c r="AF105" s="181">
        <v>20</v>
      </c>
      <c r="AG105" s="182"/>
      <c r="AH105" s="182"/>
      <c r="AI105" s="183"/>
      <c r="AJ105" s="182">
        <v>10</v>
      </c>
      <c r="AK105" s="182"/>
      <c r="AL105" s="182"/>
      <c r="AM105" s="136"/>
      <c r="AN105" s="137" t="s">
        <v>22</v>
      </c>
    </row>
    <row r="106" spans="1:40" ht="13.5" x14ac:dyDescent="0.2">
      <c r="A106" s="127"/>
      <c r="B106" s="140" t="s">
        <v>26</v>
      </c>
      <c r="C106" s="141" t="s">
        <v>21</v>
      </c>
      <c r="D106" s="140" t="s">
        <v>20</v>
      </c>
      <c r="E106" s="140" t="s">
        <v>16</v>
      </c>
      <c r="F106" s="140" t="s">
        <v>15</v>
      </c>
      <c r="G106" s="141" t="s">
        <v>21</v>
      </c>
      <c r="H106" s="139" t="s">
        <v>20</v>
      </c>
      <c r="I106" s="140" t="s">
        <v>16</v>
      </c>
      <c r="J106" s="140" t="s">
        <v>15</v>
      </c>
      <c r="K106" s="141" t="s">
        <v>21</v>
      </c>
      <c r="L106" s="140" t="s">
        <v>20</v>
      </c>
      <c r="M106" s="140" t="s">
        <v>16</v>
      </c>
      <c r="N106" s="140" t="s">
        <v>15</v>
      </c>
      <c r="O106" s="141" t="s">
        <v>21</v>
      </c>
      <c r="P106" s="139" t="s">
        <v>20</v>
      </c>
      <c r="Q106" s="140" t="s">
        <v>16</v>
      </c>
      <c r="R106" s="140" t="s">
        <v>15</v>
      </c>
      <c r="S106" s="141" t="s">
        <v>21</v>
      </c>
      <c r="T106" s="140" t="s">
        <v>20</v>
      </c>
      <c r="U106" s="140" t="s">
        <v>16</v>
      </c>
      <c r="V106" s="140" t="s">
        <v>15</v>
      </c>
      <c r="W106" s="141" t="s">
        <v>21</v>
      </c>
      <c r="X106" s="139" t="s">
        <v>20</v>
      </c>
      <c r="Y106" s="140" t="s">
        <v>16</v>
      </c>
      <c r="Z106" s="140" t="s">
        <v>15</v>
      </c>
      <c r="AA106" s="141" t="s">
        <v>21</v>
      </c>
      <c r="AB106" s="140" t="s">
        <v>20</v>
      </c>
      <c r="AC106" s="140" t="s">
        <v>16</v>
      </c>
      <c r="AD106" s="140" t="s">
        <v>15</v>
      </c>
      <c r="AE106" s="140" t="s">
        <v>21</v>
      </c>
      <c r="AF106" s="139" t="s">
        <v>20</v>
      </c>
      <c r="AG106" s="140" t="s">
        <v>16</v>
      </c>
      <c r="AH106" s="140" t="s">
        <v>15</v>
      </c>
      <c r="AI106" s="141" t="s">
        <v>21</v>
      </c>
      <c r="AJ106" s="140" t="s">
        <v>20</v>
      </c>
      <c r="AK106" s="140" t="s">
        <v>16</v>
      </c>
      <c r="AL106" s="140" t="s">
        <v>15</v>
      </c>
      <c r="AM106" s="141" t="s">
        <v>21</v>
      </c>
      <c r="AN106" s="185">
        <v>511</v>
      </c>
    </row>
    <row r="107" spans="1:40" x14ac:dyDescent="0.2">
      <c r="A107" s="133">
        <v>1</v>
      </c>
      <c r="B107" s="127">
        <v>511</v>
      </c>
      <c r="C107" s="190">
        <v>8.4</v>
      </c>
      <c r="D107" s="128">
        <v>511</v>
      </c>
      <c r="E107" s="128">
        <v>511</v>
      </c>
      <c r="F107" s="128">
        <v>511</v>
      </c>
      <c r="G107" s="190">
        <v>7.7</v>
      </c>
      <c r="H107" s="127">
        <v>511</v>
      </c>
      <c r="I107" s="128">
        <v>511</v>
      </c>
      <c r="J107" s="128">
        <v>511</v>
      </c>
      <c r="K107" s="190">
        <v>7</v>
      </c>
      <c r="L107" s="128">
        <v>512</v>
      </c>
      <c r="M107" s="128">
        <v>512</v>
      </c>
      <c r="N107" s="128">
        <v>512</v>
      </c>
      <c r="O107" s="190">
        <v>6.3</v>
      </c>
      <c r="P107" s="127">
        <v>514</v>
      </c>
      <c r="Q107" s="128">
        <v>512</v>
      </c>
      <c r="R107" s="128">
        <v>512</v>
      </c>
      <c r="S107" s="190">
        <v>5.6</v>
      </c>
      <c r="T107" s="128">
        <v>514</v>
      </c>
      <c r="U107" s="128">
        <v>513</v>
      </c>
      <c r="V107" s="128">
        <v>513</v>
      </c>
      <c r="W107" s="190">
        <v>4.9000000000000004</v>
      </c>
      <c r="X107" s="127">
        <v>514</v>
      </c>
      <c r="Y107" s="128">
        <v>513</v>
      </c>
      <c r="Z107" s="128">
        <v>513</v>
      </c>
      <c r="AA107" s="190">
        <v>4.2</v>
      </c>
      <c r="AB107" s="128">
        <v>515</v>
      </c>
      <c r="AC107" s="128">
        <v>513</v>
      </c>
      <c r="AD107" s="123">
        <v>513</v>
      </c>
      <c r="AE107" s="190">
        <v>3.6</v>
      </c>
      <c r="AF107" s="127">
        <v>517</v>
      </c>
      <c r="AG107" s="128">
        <v>513</v>
      </c>
      <c r="AH107" s="128">
        <v>513</v>
      </c>
      <c r="AI107" s="190">
        <v>2.9</v>
      </c>
      <c r="AJ107" s="128">
        <v>518</v>
      </c>
      <c r="AK107" s="128">
        <v>514</v>
      </c>
      <c r="AL107" s="128">
        <v>514</v>
      </c>
      <c r="AM107" s="190">
        <v>2.2999999999999998</v>
      </c>
      <c r="AN107" s="185"/>
    </row>
    <row r="108" spans="1:40" x14ac:dyDescent="0.2">
      <c r="A108" s="133">
        <v>2</v>
      </c>
      <c r="B108" s="127">
        <v>513</v>
      </c>
      <c r="C108" s="190"/>
      <c r="D108" s="128">
        <v>513</v>
      </c>
      <c r="E108" s="128">
        <v>512</v>
      </c>
      <c r="F108" s="128">
        <v>511</v>
      </c>
      <c r="G108" s="190"/>
      <c r="H108" s="127">
        <v>513</v>
      </c>
      <c r="I108" s="128">
        <v>512</v>
      </c>
      <c r="J108" s="128">
        <v>513</v>
      </c>
      <c r="K108" s="190"/>
      <c r="L108" s="128">
        <v>513</v>
      </c>
      <c r="M108" s="128">
        <v>513</v>
      </c>
      <c r="N108" s="128">
        <v>512</v>
      </c>
      <c r="O108" s="190"/>
      <c r="P108" s="127">
        <v>515</v>
      </c>
      <c r="Q108" s="128">
        <v>513</v>
      </c>
      <c r="R108" s="128">
        <v>512</v>
      </c>
      <c r="S108" s="190"/>
      <c r="T108" s="128">
        <v>514</v>
      </c>
      <c r="U108" s="128">
        <v>514</v>
      </c>
      <c r="V108" s="128">
        <v>513</v>
      </c>
      <c r="W108" s="190"/>
      <c r="X108" s="127">
        <v>515</v>
      </c>
      <c r="Y108" s="128">
        <v>515</v>
      </c>
      <c r="Z108" s="128">
        <v>514</v>
      </c>
      <c r="AA108" s="190"/>
      <c r="AB108" s="128">
        <v>516</v>
      </c>
      <c r="AC108" s="128">
        <v>515</v>
      </c>
      <c r="AD108" s="123">
        <v>514</v>
      </c>
      <c r="AE108" s="190"/>
      <c r="AF108" s="127">
        <v>518</v>
      </c>
      <c r="AG108" s="128">
        <v>516</v>
      </c>
      <c r="AH108" s="128">
        <v>514</v>
      </c>
      <c r="AI108" s="190"/>
      <c r="AJ108" s="128">
        <v>521</v>
      </c>
      <c r="AK108" s="128">
        <v>515</v>
      </c>
      <c r="AL108" s="128">
        <v>515</v>
      </c>
      <c r="AM108" s="190"/>
      <c r="AN108" s="185"/>
    </row>
    <row r="109" spans="1:40" x14ac:dyDescent="0.2">
      <c r="A109" s="133">
        <v>3</v>
      </c>
      <c r="B109" s="127">
        <v>511</v>
      </c>
      <c r="C109" s="190"/>
      <c r="D109" s="128">
        <v>512</v>
      </c>
      <c r="E109" s="128">
        <v>512</v>
      </c>
      <c r="F109" s="128">
        <v>511</v>
      </c>
      <c r="G109" s="190"/>
      <c r="H109" s="127">
        <v>512</v>
      </c>
      <c r="I109" s="128">
        <v>513</v>
      </c>
      <c r="J109" s="128">
        <v>512</v>
      </c>
      <c r="K109" s="190"/>
      <c r="L109" s="128">
        <v>513</v>
      </c>
      <c r="M109" s="128">
        <v>514</v>
      </c>
      <c r="N109" s="128">
        <v>513</v>
      </c>
      <c r="O109" s="190"/>
      <c r="P109" s="127">
        <v>514</v>
      </c>
      <c r="Q109" s="128">
        <v>514</v>
      </c>
      <c r="R109" s="128">
        <v>513</v>
      </c>
      <c r="S109" s="190"/>
      <c r="T109" s="128">
        <v>516</v>
      </c>
      <c r="U109" s="128">
        <v>515</v>
      </c>
      <c r="V109" s="128">
        <v>514</v>
      </c>
      <c r="W109" s="190"/>
      <c r="X109" s="127">
        <v>515</v>
      </c>
      <c r="Y109" s="128">
        <v>513</v>
      </c>
      <c r="Z109" s="128">
        <v>514</v>
      </c>
      <c r="AA109" s="190"/>
      <c r="AB109" s="128">
        <v>517</v>
      </c>
      <c r="AC109" s="128">
        <v>515</v>
      </c>
      <c r="AD109" s="123">
        <v>515</v>
      </c>
      <c r="AE109" s="190"/>
      <c r="AF109" s="127">
        <v>520</v>
      </c>
      <c r="AG109" s="128">
        <v>514</v>
      </c>
      <c r="AH109" s="128">
        <v>514</v>
      </c>
      <c r="AI109" s="190"/>
      <c r="AJ109" s="128">
        <v>520</v>
      </c>
      <c r="AK109" s="128">
        <v>516</v>
      </c>
      <c r="AL109" s="128">
        <v>514</v>
      </c>
      <c r="AM109" s="190"/>
      <c r="AN109" s="185"/>
    </row>
    <row r="110" spans="1:40" x14ac:dyDescent="0.2">
      <c r="A110" s="133">
        <v>4</v>
      </c>
      <c r="B110" s="127">
        <v>512</v>
      </c>
      <c r="C110" s="190"/>
      <c r="D110" s="128">
        <v>513</v>
      </c>
      <c r="E110" s="128">
        <v>513</v>
      </c>
      <c r="F110" s="128">
        <v>511</v>
      </c>
      <c r="G110" s="190"/>
      <c r="H110" s="127">
        <v>513</v>
      </c>
      <c r="I110" s="128">
        <v>513</v>
      </c>
      <c r="J110" s="128">
        <v>512</v>
      </c>
      <c r="K110" s="190"/>
      <c r="L110" s="128">
        <v>515</v>
      </c>
      <c r="M110" s="128">
        <v>513</v>
      </c>
      <c r="N110" s="128">
        <v>513</v>
      </c>
      <c r="O110" s="190"/>
      <c r="P110" s="127">
        <v>516</v>
      </c>
      <c r="Q110" s="128">
        <v>512</v>
      </c>
      <c r="R110" s="128">
        <v>513</v>
      </c>
      <c r="S110" s="190"/>
      <c r="T110" s="128">
        <v>517</v>
      </c>
      <c r="U110" s="128">
        <v>513</v>
      </c>
      <c r="V110" s="128">
        <v>513</v>
      </c>
      <c r="W110" s="190"/>
      <c r="X110" s="127">
        <v>516</v>
      </c>
      <c r="Y110" s="128">
        <v>515</v>
      </c>
      <c r="Z110" s="128">
        <v>515</v>
      </c>
      <c r="AA110" s="190"/>
      <c r="AB110" s="128">
        <v>515</v>
      </c>
      <c r="AC110" s="128">
        <v>513</v>
      </c>
      <c r="AD110" s="123">
        <v>513</v>
      </c>
      <c r="AE110" s="190"/>
      <c r="AF110" s="127">
        <v>517</v>
      </c>
      <c r="AG110" s="128">
        <v>513</v>
      </c>
      <c r="AH110" s="128">
        <v>515</v>
      </c>
      <c r="AI110" s="190"/>
      <c r="AJ110" s="128">
        <v>521</v>
      </c>
      <c r="AK110" s="128">
        <v>514</v>
      </c>
      <c r="AL110" s="128">
        <v>514</v>
      </c>
      <c r="AM110" s="190"/>
      <c r="AN110" s="185"/>
    </row>
    <row r="111" spans="1:40" x14ac:dyDescent="0.2">
      <c r="A111" s="134">
        <v>5</v>
      </c>
      <c r="B111" s="130">
        <v>511</v>
      </c>
      <c r="C111" s="191"/>
      <c r="D111" s="131">
        <v>512</v>
      </c>
      <c r="E111" s="131">
        <v>511</v>
      </c>
      <c r="F111" s="131">
        <v>512</v>
      </c>
      <c r="G111" s="191"/>
      <c r="H111" s="130">
        <v>513</v>
      </c>
      <c r="I111" s="131">
        <v>512</v>
      </c>
      <c r="J111" s="131">
        <v>512</v>
      </c>
      <c r="K111" s="191"/>
      <c r="L111" s="131">
        <v>512</v>
      </c>
      <c r="M111" s="131">
        <v>512</v>
      </c>
      <c r="N111" s="131">
        <v>512</v>
      </c>
      <c r="O111" s="191"/>
      <c r="P111" s="130">
        <v>515</v>
      </c>
      <c r="Q111" s="131">
        <v>513</v>
      </c>
      <c r="R111" s="131">
        <v>513</v>
      </c>
      <c r="S111" s="191"/>
      <c r="T111" s="131">
        <v>515</v>
      </c>
      <c r="U111" s="131">
        <v>514</v>
      </c>
      <c r="V111" s="131">
        <v>514</v>
      </c>
      <c r="W111" s="191"/>
      <c r="X111" s="130">
        <v>515</v>
      </c>
      <c r="Y111" s="131">
        <v>514</v>
      </c>
      <c r="Z111" s="131">
        <v>513</v>
      </c>
      <c r="AA111" s="191"/>
      <c r="AB111" s="131">
        <v>516</v>
      </c>
      <c r="AC111" s="131">
        <v>514</v>
      </c>
      <c r="AD111" s="123">
        <v>514</v>
      </c>
      <c r="AE111" s="191"/>
      <c r="AF111" s="130">
        <v>518</v>
      </c>
      <c r="AG111" s="131">
        <v>514</v>
      </c>
      <c r="AH111" s="131">
        <v>513</v>
      </c>
      <c r="AI111" s="191"/>
      <c r="AJ111" s="131">
        <v>518</v>
      </c>
      <c r="AK111" s="131">
        <v>516</v>
      </c>
      <c r="AL111" s="131">
        <v>516</v>
      </c>
      <c r="AM111" s="191"/>
      <c r="AN111" s="186"/>
    </row>
    <row r="112" spans="1:40" ht="13.5" x14ac:dyDescent="0.25">
      <c r="A112" s="138"/>
      <c r="B112" s="125"/>
      <c r="C112" s="125"/>
      <c r="D112" s="125"/>
      <c r="E112" s="125"/>
      <c r="F112" s="125"/>
      <c r="G112" s="126"/>
      <c r="H112" s="125"/>
      <c r="I112" s="125"/>
      <c r="J112" s="125"/>
      <c r="K112" s="125"/>
      <c r="L112" s="124"/>
      <c r="M112" s="125"/>
      <c r="N112" s="125"/>
      <c r="O112" s="126"/>
      <c r="P112" s="125"/>
      <c r="Q112" s="125"/>
      <c r="R112" s="125"/>
      <c r="S112" s="125"/>
      <c r="T112" s="124"/>
      <c r="U112" s="125"/>
      <c r="V112" s="125"/>
      <c r="W112" s="126"/>
      <c r="X112" s="125"/>
      <c r="Y112" s="125"/>
      <c r="Z112" s="125"/>
      <c r="AA112" s="125"/>
      <c r="AB112" s="124"/>
      <c r="AC112" s="125"/>
      <c r="AD112" s="125"/>
      <c r="AE112" s="126"/>
      <c r="AF112" s="125"/>
      <c r="AG112" s="125"/>
      <c r="AH112" s="125"/>
      <c r="AI112" s="125"/>
      <c r="AJ112" s="124"/>
      <c r="AK112" s="125"/>
      <c r="AL112" s="125"/>
      <c r="AM112" s="126"/>
      <c r="AN112" s="126"/>
    </row>
    <row r="113" spans="1:40" s="150" customFormat="1" ht="13.5" x14ac:dyDescent="0.25">
      <c r="A113" s="147" t="s">
        <v>23</v>
      </c>
      <c r="B113" s="143">
        <f>(B107-AN106)/AN106</f>
        <v>0</v>
      </c>
      <c r="C113" s="143"/>
      <c r="D113" s="143">
        <f>(D107-AN106)/AN106</f>
        <v>0</v>
      </c>
      <c r="E113" s="143">
        <f>(E107-AN106)/AN106</f>
        <v>0</v>
      </c>
      <c r="F113" s="143">
        <f>(F107-AN106)/AN106</f>
        <v>0</v>
      </c>
      <c r="G113" s="148"/>
      <c r="H113" s="143">
        <f>(H107-AN106)/AN106</f>
        <v>0</v>
      </c>
      <c r="I113" s="143">
        <f>(I107-AN106)/AN106</f>
        <v>0</v>
      </c>
      <c r="J113" s="143">
        <f>(J107-AN106)/AN106</f>
        <v>0</v>
      </c>
      <c r="K113" s="143"/>
      <c r="L113" s="145">
        <f>(L107-AN106)/AN106</f>
        <v>1.9569471624266144E-3</v>
      </c>
      <c r="M113" s="143">
        <f>(M107-AN106)/AN106</f>
        <v>1.9569471624266144E-3</v>
      </c>
      <c r="N113" s="143">
        <f>(N107-AN106)/AN106</f>
        <v>1.9569471624266144E-3</v>
      </c>
      <c r="O113" s="148"/>
      <c r="P113" s="145">
        <f>(P107-AN106)/AN106</f>
        <v>5.8708414872798431E-3</v>
      </c>
      <c r="Q113" s="143">
        <f>(Q107-AN106)/AN106</f>
        <v>1.9569471624266144E-3</v>
      </c>
      <c r="R113" s="143">
        <f>(R107-AN106)/AN106</f>
        <v>1.9569471624266144E-3</v>
      </c>
      <c r="S113" s="143"/>
      <c r="T113" s="145">
        <f>(T107-AN106)/AN106</f>
        <v>5.8708414872798431E-3</v>
      </c>
      <c r="U113" s="143">
        <f>(U107-AN106)/AN106</f>
        <v>3.9138943248532287E-3</v>
      </c>
      <c r="V113" s="143">
        <f>(V107-AN106)/AN106</f>
        <v>3.9138943248532287E-3</v>
      </c>
      <c r="W113" s="148"/>
      <c r="X113" s="143">
        <f>(X107-AN106)/AN106</f>
        <v>5.8708414872798431E-3</v>
      </c>
      <c r="Y113" s="143">
        <f>(Y107-AN106)/AN106</f>
        <v>3.9138943248532287E-3</v>
      </c>
      <c r="Z113" s="143">
        <f>(Z107-AN106)/AN106</f>
        <v>3.9138943248532287E-3</v>
      </c>
      <c r="AA113" s="143"/>
      <c r="AB113" s="145">
        <f>(AB107-AN106)/AN106</f>
        <v>7.8277886497064575E-3</v>
      </c>
      <c r="AC113" s="143">
        <f>(AC107-AN106)/AN106</f>
        <v>3.9138943248532287E-3</v>
      </c>
      <c r="AD113" s="143">
        <f>(AD107-AN106)/AN106</f>
        <v>3.9138943248532287E-3</v>
      </c>
      <c r="AE113" s="148"/>
      <c r="AF113" s="143">
        <f>(AF107-AN106)/AN106</f>
        <v>1.1741682974559686E-2</v>
      </c>
      <c r="AG113" s="143">
        <f>(AG107-AN106)/AN106</f>
        <v>3.9138943248532287E-3</v>
      </c>
      <c r="AH113" s="143">
        <f>(AH107-AN106)/AN106</f>
        <v>3.9138943248532287E-3</v>
      </c>
      <c r="AI113" s="143"/>
      <c r="AJ113" s="145">
        <f>(AJ107-AN106)/AN106</f>
        <v>1.3698630136986301E-2</v>
      </c>
      <c r="AK113" s="143">
        <f>(AK107-AN106)/AN106</f>
        <v>5.8708414872798431E-3</v>
      </c>
      <c r="AL113" s="143">
        <f>(AL107-AN106)/AN106</f>
        <v>5.8708414872798431E-3</v>
      </c>
      <c r="AM113" s="148"/>
      <c r="AN113" s="149"/>
    </row>
    <row r="114" spans="1:40" ht="13.5" x14ac:dyDescent="0.25">
      <c r="A114" s="142" t="s">
        <v>24</v>
      </c>
      <c r="B114" s="128">
        <f>AVERAGE(B107:B111)</f>
        <v>511.6</v>
      </c>
      <c r="C114" s="128"/>
      <c r="D114" s="127">
        <f>AVERAGE(D107:D111)</f>
        <v>512.20000000000005</v>
      </c>
      <c r="E114" s="128">
        <f>AVERAGE(E107:E111)</f>
        <v>511.8</v>
      </c>
      <c r="F114" s="128">
        <f>AVERAGE(F107:F111)</f>
        <v>511.2</v>
      </c>
      <c r="G114" s="129"/>
      <c r="H114" s="128">
        <f>AVERAGE(H107:H111)</f>
        <v>512.4</v>
      </c>
      <c r="I114" s="128">
        <f>AVERAGE(I107:I111)</f>
        <v>512.20000000000005</v>
      </c>
      <c r="J114" s="128">
        <f>AVERAGE(J107:J111)</f>
        <v>512</v>
      </c>
      <c r="K114" s="128"/>
      <c r="L114" s="127">
        <f>AVERAGE(L107:L111)</f>
        <v>513</v>
      </c>
      <c r="M114" s="128">
        <f>AVERAGE(M107:M111)</f>
        <v>512.79999999999995</v>
      </c>
      <c r="N114" s="128">
        <f>AVERAGE(N107:N111)</f>
        <v>512.4</v>
      </c>
      <c r="O114" s="129"/>
      <c r="P114" s="128">
        <f>AVERAGE(P107:P111)</f>
        <v>514.79999999999995</v>
      </c>
      <c r="Q114" s="128">
        <f>AVERAGE(Q107:Q111)</f>
        <v>512.79999999999995</v>
      </c>
      <c r="R114" s="128">
        <f>AVERAGE(R107:R111)</f>
        <v>512.6</v>
      </c>
      <c r="S114" s="128"/>
      <c r="T114" s="127">
        <f>AVERAGE(T107:T111)</f>
        <v>515.20000000000005</v>
      </c>
      <c r="U114" s="128">
        <f>AVERAGE(U107:U111)</f>
        <v>513.79999999999995</v>
      </c>
      <c r="V114" s="128">
        <f>AVERAGE(V107:V111)</f>
        <v>513.4</v>
      </c>
      <c r="W114" s="129"/>
      <c r="X114" s="128">
        <f>AVERAGE(X107:X111)</f>
        <v>515</v>
      </c>
      <c r="Y114" s="128">
        <f>AVERAGE(Y107:Y111)</f>
        <v>514</v>
      </c>
      <c r="Z114" s="128">
        <f>AVERAGE(Z107:Z111)</f>
        <v>513.79999999999995</v>
      </c>
      <c r="AA114" s="128"/>
      <c r="AB114" s="127">
        <f>AVERAGE(AB107:AB111)</f>
        <v>515.79999999999995</v>
      </c>
      <c r="AC114" s="128">
        <f>AVERAGE(AC107:AC111)</f>
        <v>514</v>
      </c>
      <c r="AD114" s="128">
        <f>AVERAGE(AD107:AD111)</f>
        <v>513.79999999999995</v>
      </c>
      <c r="AE114" s="129"/>
      <c r="AF114" s="128">
        <f>AVERAGE(AF107:AF111)</f>
        <v>518</v>
      </c>
      <c r="AG114" s="128">
        <f>AVERAGE(AG107:AG111)</f>
        <v>514</v>
      </c>
      <c r="AH114" s="128">
        <f>AVERAGE(AH107:AH111)</f>
        <v>513.79999999999995</v>
      </c>
      <c r="AI114" s="128"/>
      <c r="AJ114" s="127">
        <f>AVERAGE(AJ107:AJ111)</f>
        <v>519.6</v>
      </c>
      <c r="AK114" s="128">
        <f>AVERAGE(AK107:AK111)</f>
        <v>515</v>
      </c>
      <c r="AL114" s="128">
        <f>AVERAGE(AL107:AL111)</f>
        <v>514.6</v>
      </c>
      <c r="AM114" s="129"/>
      <c r="AN114" s="129"/>
    </row>
    <row r="115" spans="1:40" ht="13.5" x14ac:dyDescent="0.25">
      <c r="A115" s="144" t="s">
        <v>25</v>
      </c>
      <c r="B115" s="131">
        <f>STDEV(B107:B111)</f>
        <v>0.89442719099991586</v>
      </c>
      <c r="C115" s="131"/>
      <c r="D115" s="130">
        <f>STDEV(D107:D111)</f>
        <v>0.83666002653407556</v>
      </c>
      <c r="E115" s="131">
        <f>STDEV(E107:E111)</f>
        <v>0.83666002653407556</v>
      </c>
      <c r="F115" s="131">
        <f>STDEV(F107:F111)</f>
        <v>0.44721359549995793</v>
      </c>
      <c r="G115" s="132"/>
      <c r="H115" s="131">
        <f>STDEV(H107:H111)</f>
        <v>0.89442719099991586</v>
      </c>
      <c r="I115" s="131">
        <f>STDEV(I107:I111)</f>
        <v>0.83666002653407556</v>
      </c>
      <c r="J115" s="131">
        <f>STDEV(J107:J111)</f>
        <v>0.70710678118654757</v>
      </c>
      <c r="K115" s="131"/>
      <c r="L115" s="130">
        <f>STDEV(L107:L111)</f>
        <v>1.2247448713915889</v>
      </c>
      <c r="M115" s="131">
        <f>STDEV(M107:M111)</f>
        <v>0.83666002653407556</v>
      </c>
      <c r="N115" s="131">
        <f>STDEV(N107:N111)</f>
        <v>0.54772255750516619</v>
      </c>
      <c r="O115" s="132"/>
      <c r="P115" s="131">
        <f>STDEV(P107:P111)</f>
        <v>0.83666002653407556</v>
      </c>
      <c r="Q115" s="131">
        <f>STDEV(Q107:Q111)</f>
        <v>0.83666002653407556</v>
      </c>
      <c r="R115" s="131">
        <f>STDEV(R107:R111)</f>
        <v>0.54772255750516619</v>
      </c>
      <c r="S115" s="131"/>
      <c r="T115" s="130">
        <f>STDEV(T107:T111)</f>
        <v>1.3038404810405297</v>
      </c>
      <c r="U115" s="131">
        <f>STDEV(U107:U111)</f>
        <v>0.83666002653407556</v>
      </c>
      <c r="V115" s="131">
        <f>STDEV(V107:V111)</f>
        <v>0.54772255750516619</v>
      </c>
      <c r="W115" s="132"/>
      <c r="X115" s="131">
        <f>STDEV(X107:X111)</f>
        <v>0.70710678118654757</v>
      </c>
      <c r="Y115" s="131">
        <f>STDEV(Y107:Y111)</f>
        <v>1</v>
      </c>
      <c r="Z115" s="131">
        <f>STDEV(Z107:Z111)</f>
        <v>0.83666002653407556</v>
      </c>
      <c r="AA115" s="131"/>
      <c r="AB115" s="130">
        <f>STDEV(AB107:AB111)</f>
        <v>0.83666002653407556</v>
      </c>
      <c r="AC115" s="131">
        <f>STDEV(AC107:AC111)</f>
        <v>1</v>
      </c>
      <c r="AD115" s="131">
        <f>STDEV(AD107:AD111)</f>
        <v>0.83666002653407556</v>
      </c>
      <c r="AE115" s="132"/>
      <c r="AF115" s="131">
        <f>STDEV(AF107:AF111)</f>
        <v>1.2247448713915889</v>
      </c>
      <c r="AG115" s="131">
        <f>STDEV(AG107:AG111)</f>
        <v>1.2247448713915889</v>
      </c>
      <c r="AH115" s="131">
        <f>STDEV(AH107:AH111)</f>
        <v>0.83666002653407556</v>
      </c>
      <c r="AI115" s="131"/>
      <c r="AJ115" s="130">
        <f>STDEV(AJ107:AJ111)</f>
        <v>1.51657508881031</v>
      </c>
      <c r="AK115" s="131">
        <f>STDEV(AK107:AK111)</f>
        <v>1</v>
      </c>
      <c r="AL115" s="131">
        <f>STDEV(AL107:AL111)</f>
        <v>0.89442719099991586</v>
      </c>
      <c r="AM115" s="132"/>
      <c r="AN115" s="132"/>
    </row>
    <row r="118" spans="1:40" x14ac:dyDescent="0.2">
      <c r="A118" s="146" t="s">
        <v>6</v>
      </c>
      <c r="B118" s="184">
        <v>100</v>
      </c>
      <c r="C118" s="183"/>
      <c r="D118" s="184">
        <v>90</v>
      </c>
      <c r="E118" s="184"/>
      <c r="F118" s="184"/>
      <c r="G118" s="135"/>
      <c r="H118" s="189">
        <v>80</v>
      </c>
      <c r="I118" s="184"/>
      <c r="J118" s="184"/>
      <c r="K118" s="183"/>
      <c r="L118" s="189">
        <v>70</v>
      </c>
      <c r="M118" s="184"/>
      <c r="N118" s="184"/>
      <c r="O118" s="183"/>
      <c r="P118" s="189">
        <v>60</v>
      </c>
      <c r="Q118" s="184"/>
      <c r="R118" s="184"/>
      <c r="S118" s="183"/>
      <c r="T118" s="189">
        <v>50</v>
      </c>
      <c r="U118" s="184"/>
      <c r="V118" s="184"/>
      <c r="W118" s="183"/>
      <c r="X118" s="181">
        <v>40</v>
      </c>
      <c r="Y118" s="182"/>
      <c r="Z118" s="182"/>
      <c r="AA118" s="183"/>
      <c r="AB118" s="181">
        <v>30</v>
      </c>
      <c r="AC118" s="182"/>
      <c r="AD118" s="182"/>
      <c r="AE118" s="183"/>
      <c r="AF118" s="181">
        <v>20</v>
      </c>
      <c r="AG118" s="182"/>
      <c r="AH118" s="182"/>
      <c r="AI118" s="183"/>
      <c r="AJ118" s="182">
        <v>10</v>
      </c>
      <c r="AK118" s="182"/>
      <c r="AL118" s="182"/>
      <c r="AM118" s="136"/>
      <c r="AN118" s="137" t="s">
        <v>22</v>
      </c>
    </row>
    <row r="119" spans="1:40" ht="13.5" x14ac:dyDescent="0.2">
      <c r="A119" s="127"/>
      <c r="B119" s="140" t="s">
        <v>26</v>
      </c>
      <c r="C119" s="141" t="s">
        <v>21</v>
      </c>
      <c r="D119" s="140" t="s">
        <v>20</v>
      </c>
      <c r="E119" s="140" t="s">
        <v>16</v>
      </c>
      <c r="F119" s="140" t="s">
        <v>15</v>
      </c>
      <c r="G119" s="141" t="s">
        <v>21</v>
      </c>
      <c r="H119" s="139" t="s">
        <v>20</v>
      </c>
      <c r="I119" s="140" t="s">
        <v>16</v>
      </c>
      <c r="J119" s="140" t="s">
        <v>15</v>
      </c>
      <c r="K119" s="141" t="s">
        <v>21</v>
      </c>
      <c r="L119" s="140" t="s">
        <v>20</v>
      </c>
      <c r="M119" s="140" t="s">
        <v>16</v>
      </c>
      <c r="N119" s="140" t="s">
        <v>15</v>
      </c>
      <c r="O119" s="141" t="s">
        <v>21</v>
      </c>
      <c r="P119" s="139" t="s">
        <v>20</v>
      </c>
      <c r="Q119" s="140" t="s">
        <v>16</v>
      </c>
      <c r="R119" s="140" t="s">
        <v>15</v>
      </c>
      <c r="S119" s="141" t="s">
        <v>21</v>
      </c>
      <c r="T119" s="140" t="s">
        <v>20</v>
      </c>
      <c r="U119" s="140" t="s">
        <v>16</v>
      </c>
      <c r="V119" s="140" t="s">
        <v>15</v>
      </c>
      <c r="W119" s="141" t="s">
        <v>21</v>
      </c>
      <c r="X119" s="139" t="s">
        <v>20</v>
      </c>
      <c r="Y119" s="140" t="s">
        <v>16</v>
      </c>
      <c r="Z119" s="140" t="s">
        <v>15</v>
      </c>
      <c r="AA119" s="141" t="s">
        <v>21</v>
      </c>
      <c r="AB119" s="140" t="s">
        <v>20</v>
      </c>
      <c r="AC119" s="140" t="s">
        <v>16</v>
      </c>
      <c r="AD119" s="140" t="s">
        <v>15</v>
      </c>
      <c r="AE119" s="140" t="s">
        <v>21</v>
      </c>
      <c r="AF119" s="139" t="s">
        <v>20</v>
      </c>
      <c r="AG119" s="140" t="s">
        <v>16</v>
      </c>
      <c r="AH119" s="140" t="s">
        <v>15</v>
      </c>
      <c r="AI119" s="141" t="s">
        <v>21</v>
      </c>
      <c r="AJ119" s="140" t="s">
        <v>20</v>
      </c>
      <c r="AK119" s="140" t="s">
        <v>16</v>
      </c>
      <c r="AL119" s="140" t="s">
        <v>15</v>
      </c>
      <c r="AM119" s="141" t="s">
        <v>21</v>
      </c>
      <c r="AN119" s="185">
        <v>108159</v>
      </c>
    </row>
    <row r="120" spans="1:40" x14ac:dyDescent="0.2">
      <c r="A120" s="133">
        <v>1</v>
      </c>
      <c r="B120" s="127">
        <v>108159</v>
      </c>
      <c r="C120" s="190">
        <v>4.0999999999999996</v>
      </c>
      <c r="D120" s="128">
        <v>108159</v>
      </c>
      <c r="E120" s="128">
        <v>108159</v>
      </c>
      <c r="F120" s="128">
        <v>108159</v>
      </c>
      <c r="G120" s="190">
        <v>3.8</v>
      </c>
      <c r="H120" s="127">
        <v>108168</v>
      </c>
      <c r="I120" s="128">
        <v>108159</v>
      </c>
      <c r="J120" s="128">
        <v>108159</v>
      </c>
      <c r="K120" s="190">
        <v>3.5</v>
      </c>
      <c r="L120" s="128">
        <v>108175</v>
      </c>
      <c r="M120" s="128">
        <v>108159</v>
      </c>
      <c r="N120" s="128">
        <v>108159</v>
      </c>
      <c r="O120" s="190">
        <v>3.2</v>
      </c>
      <c r="P120" s="127">
        <v>108267</v>
      </c>
      <c r="Q120" s="128">
        <v>108159</v>
      </c>
      <c r="R120" s="128">
        <v>108159</v>
      </c>
      <c r="S120" s="190">
        <v>2.9</v>
      </c>
      <c r="T120" s="128">
        <v>108271</v>
      </c>
      <c r="U120" s="128">
        <v>108159</v>
      </c>
      <c r="V120" s="128">
        <v>108159</v>
      </c>
      <c r="W120" s="190">
        <v>2.7</v>
      </c>
      <c r="X120" s="127">
        <v>108300</v>
      </c>
      <c r="Y120" s="128">
        <v>108164</v>
      </c>
      <c r="Z120" s="128">
        <v>108160</v>
      </c>
      <c r="AA120" s="190">
        <v>2.4</v>
      </c>
      <c r="AB120" s="128">
        <v>108307</v>
      </c>
      <c r="AC120" s="128">
        <v>108186</v>
      </c>
      <c r="AD120" s="123">
        <v>108159</v>
      </c>
      <c r="AE120" s="190">
        <v>2.1</v>
      </c>
      <c r="AF120" s="127">
        <v>108358</v>
      </c>
      <c r="AG120" s="128">
        <v>108275</v>
      </c>
      <c r="AH120" s="128">
        <v>108207</v>
      </c>
      <c r="AI120" s="190">
        <v>1.7</v>
      </c>
      <c r="AJ120" s="128">
        <v>108530</v>
      </c>
      <c r="AK120" s="128">
        <v>108384</v>
      </c>
      <c r="AL120" s="128">
        <v>108352</v>
      </c>
      <c r="AM120" s="190">
        <v>1.3</v>
      </c>
      <c r="AN120" s="185"/>
    </row>
    <row r="121" spans="1:40" x14ac:dyDescent="0.2">
      <c r="A121" s="133">
        <v>2</v>
      </c>
      <c r="B121" s="127">
        <v>108277</v>
      </c>
      <c r="C121" s="190"/>
      <c r="D121" s="128">
        <v>108297</v>
      </c>
      <c r="E121" s="128">
        <v>108159</v>
      </c>
      <c r="F121" s="128">
        <v>108277</v>
      </c>
      <c r="G121" s="190"/>
      <c r="H121" s="127">
        <v>108509</v>
      </c>
      <c r="I121" s="128">
        <v>108312</v>
      </c>
      <c r="J121" s="128">
        <v>108246</v>
      </c>
      <c r="K121" s="190"/>
      <c r="L121" s="128">
        <v>108266</v>
      </c>
      <c r="M121" s="128">
        <v>108276</v>
      </c>
      <c r="N121" s="128">
        <v>108388</v>
      </c>
      <c r="O121" s="190"/>
      <c r="P121" s="127">
        <v>108268</v>
      </c>
      <c r="Q121" s="128">
        <v>108161</v>
      </c>
      <c r="R121" s="128">
        <v>108234</v>
      </c>
      <c r="S121" s="190"/>
      <c r="T121" s="128">
        <v>108278</v>
      </c>
      <c r="U121" s="128">
        <v>108283</v>
      </c>
      <c r="V121" s="128">
        <v>108210</v>
      </c>
      <c r="W121" s="190"/>
      <c r="X121" s="127">
        <v>108307</v>
      </c>
      <c r="Y121" s="128">
        <v>108246</v>
      </c>
      <c r="Z121" s="128">
        <v>108161</v>
      </c>
      <c r="AA121" s="190"/>
      <c r="AB121" s="128">
        <v>108521</v>
      </c>
      <c r="AC121" s="128">
        <v>108411</v>
      </c>
      <c r="AD121" s="123">
        <v>108186</v>
      </c>
      <c r="AE121" s="190"/>
      <c r="AF121" s="127">
        <v>108582</v>
      </c>
      <c r="AG121" s="128">
        <v>108275</v>
      </c>
      <c r="AH121" s="128">
        <v>108474</v>
      </c>
      <c r="AI121" s="190"/>
      <c r="AJ121" s="128">
        <v>108958</v>
      </c>
      <c r="AK121" s="128">
        <v>108457</v>
      </c>
      <c r="AL121" s="128">
        <v>108660</v>
      </c>
      <c r="AM121" s="190"/>
      <c r="AN121" s="185"/>
    </row>
    <row r="122" spans="1:40" x14ac:dyDescent="0.2">
      <c r="A122" s="133">
        <v>3</v>
      </c>
      <c r="B122" s="127">
        <v>108275</v>
      </c>
      <c r="C122" s="190"/>
      <c r="D122" s="128">
        <v>108283</v>
      </c>
      <c r="E122" s="128">
        <v>108311</v>
      </c>
      <c r="F122" s="128">
        <v>108159</v>
      </c>
      <c r="G122" s="190"/>
      <c r="H122" s="127">
        <v>108239</v>
      </c>
      <c r="I122" s="128">
        <v>108266</v>
      </c>
      <c r="J122" s="128">
        <v>108163</v>
      </c>
      <c r="K122" s="190"/>
      <c r="L122" s="128">
        <v>108309</v>
      </c>
      <c r="M122" s="128">
        <v>108307</v>
      </c>
      <c r="N122" s="128">
        <v>108319</v>
      </c>
      <c r="O122" s="190"/>
      <c r="P122" s="127">
        <v>108307</v>
      </c>
      <c r="Q122" s="128">
        <v>108311</v>
      </c>
      <c r="R122" s="128">
        <v>108204</v>
      </c>
      <c r="S122" s="190"/>
      <c r="T122" s="128">
        <v>108350</v>
      </c>
      <c r="U122" s="128">
        <v>108294</v>
      </c>
      <c r="V122" s="128">
        <v>108358</v>
      </c>
      <c r="W122" s="190"/>
      <c r="X122" s="127">
        <v>108310</v>
      </c>
      <c r="Y122" s="128">
        <v>108486</v>
      </c>
      <c r="Z122" s="128">
        <v>108307</v>
      </c>
      <c r="AA122" s="190"/>
      <c r="AB122" s="128">
        <v>108390</v>
      </c>
      <c r="AC122" s="128">
        <v>108207</v>
      </c>
      <c r="AD122" s="123">
        <v>108304</v>
      </c>
      <c r="AE122" s="190"/>
      <c r="AF122" s="127">
        <v>108633</v>
      </c>
      <c r="AG122" s="128">
        <v>108389</v>
      </c>
      <c r="AH122" s="128">
        <v>108312</v>
      </c>
      <c r="AI122" s="190"/>
      <c r="AJ122" s="128">
        <v>108636</v>
      </c>
      <c r="AK122" s="128">
        <v>108451</v>
      </c>
      <c r="AL122" s="128">
        <v>108509</v>
      </c>
      <c r="AM122" s="190"/>
      <c r="AN122" s="185"/>
    </row>
    <row r="123" spans="1:40" x14ac:dyDescent="0.2">
      <c r="A123" s="133">
        <v>4</v>
      </c>
      <c r="B123" s="127">
        <v>108159</v>
      </c>
      <c r="C123" s="190"/>
      <c r="D123" s="128">
        <v>108283</v>
      </c>
      <c r="E123" s="128">
        <v>108237</v>
      </c>
      <c r="F123" s="128">
        <v>108159</v>
      </c>
      <c r="G123" s="190"/>
      <c r="H123" s="127">
        <v>108267</v>
      </c>
      <c r="I123" s="128">
        <v>108161</v>
      </c>
      <c r="J123" s="128">
        <v>108276</v>
      </c>
      <c r="K123" s="190"/>
      <c r="L123" s="128">
        <v>108307</v>
      </c>
      <c r="M123" s="128">
        <v>108290</v>
      </c>
      <c r="N123" s="128">
        <v>108215</v>
      </c>
      <c r="O123" s="190"/>
      <c r="P123" s="127">
        <v>108356</v>
      </c>
      <c r="Q123" s="128">
        <v>108504</v>
      </c>
      <c r="R123" s="128">
        <v>108202</v>
      </c>
      <c r="S123" s="190"/>
      <c r="T123" s="128">
        <v>108477</v>
      </c>
      <c r="U123" s="128">
        <v>108387</v>
      </c>
      <c r="V123" s="128">
        <v>108159</v>
      </c>
      <c r="W123" s="190"/>
      <c r="X123" s="127">
        <v>108438</v>
      </c>
      <c r="Y123" s="128">
        <v>108469</v>
      </c>
      <c r="Z123" s="128">
        <v>108318</v>
      </c>
      <c r="AA123" s="190"/>
      <c r="AB123" s="128">
        <v>108473</v>
      </c>
      <c r="AC123" s="128">
        <v>108305</v>
      </c>
      <c r="AD123" s="123">
        <v>108307</v>
      </c>
      <c r="AE123" s="190"/>
      <c r="AF123" s="127">
        <v>108507</v>
      </c>
      <c r="AG123" s="128">
        <v>108649</v>
      </c>
      <c r="AH123" s="128">
        <v>108307</v>
      </c>
      <c r="AI123" s="190"/>
      <c r="AJ123" s="128">
        <v>108815</v>
      </c>
      <c r="AK123" s="128">
        <v>108527</v>
      </c>
      <c r="AL123" s="128">
        <v>108695</v>
      </c>
      <c r="AM123" s="190"/>
      <c r="AN123" s="185"/>
    </row>
    <row r="124" spans="1:40" x14ac:dyDescent="0.2">
      <c r="A124" s="134">
        <v>5</v>
      </c>
      <c r="B124" s="130">
        <v>108159</v>
      </c>
      <c r="C124" s="191"/>
      <c r="D124" s="131">
        <v>108159</v>
      </c>
      <c r="E124" s="131">
        <v>108159</v>
      </c>
      <c r="F124" s="131">
        <v>108159</v>
      </c>
      <c r="G124" s="191"/>
      <c r="H124" s="130">
        <v>108275</v>
      </c>
      <c r="I124" s="131">
        <v>108459</v>
      </c>
      <c r="J124" s="131">
        <v>108208</v>
      </c>
      <c r="K124" s="191"/>
      <c r="L124" s="131">
        <v>108356</v>
      </c>
      <c r="M124" s="131">
        <v>108314</v>
      </c>
      <c r="N124" s="131">
        <v>108161</v>
      </c>
      <c r="O124" s="191"/>
      <c r="P124" s="130">
        <v>108417</v>
      </c>
      <c r="Q124" s="131">
        <v>108278</v>
      </c>
      <c r="R124" s="131">
        <v>108167</v>
      </c>
      <c r="S124" s="191"/>
      <c r="T124" s="131">
        <v>108314</v>
      </c>
      <c r="U124" s="131">
        <v>108159</v>
      </c>
      <c r="V124" s="131">
        <v>108204</v>
      </c>
      <c r="W124" s="191"/>
      <c r="X124" s="130">
        <v>108510</v>
      </c>
      <c r="Y124" s="131">
        <v>108275</v>
      </c>
      <c r="Z124" s="131">
        <v>108353</v>
      </c>
      <c r="AA124" s="191"/>
      <c r="AB124" s="131">
        <v>108429</v>
      </c>
      <c r="AC124" s="131">
        <v>108519</v>
      </c>
      <c r="AD124" s="123">
        <v>108392</v>
      </c>
      <c r="AE124" s="191"/>
      <c r="AF124" s="130">
        <v>108447</v>
      </c>
      <c r="AG124" s="131">
        <v>108512</v>
      </c>
      <c r="AH124" s="131">
        <v>108506</v>
      </c>
      <c r="AI124" s="191"/>
      <c r="AJ124" s="131">
        <v>109125</v>
      </c>
      <c r="AK124" s="131">
        <v>109171</v>
      </c>
      <c r="AL124" s="131">
        <v>108426</v>
      </c>
      <c r="AM124" s="191"/>
      <c r="AN124" s="186"/>
    </row>
    <row r="125" spans="1:40" ht="13.5" x14ac:dyDescent="0.25">
      <c r="A125" s="138"/>
      <c r="B125" s="125"/>
      <c r="C125" s="125"/>
      <c r="D125" s="125"/>
      <c r="E125" s="125"/>
      <c r="F125" s="125"/>
      <c r="G125" s="126"/>
      <c r="H125" s="125"/>
      <c r="I125" s="125"/>
      <c r="J125" s="125"/>
      <c r="K125" s="125"/>
      <c r="L125" s="124"/>
      <c r="M125" s="125"/>
      <c r="N125" s="125"/>
      <c r="O125" s="126"/>
      <c r="P125" s="125"/>
      <c r="Q125" s="125"/>
      <c r="R125" s="125"/>
      <c r="S125" s="125"/>
      <c r="T125" s="124"/>
      <c r="U125" s="125"/>
      <c r="V125" s="125"/>
      <c r="W125" s="126"/>
      <c r="X125" s="125"/>
      <c r="Y125" s="125"/>
      <c r="Z125" s="125"/>
      <c r="AA125" s="125"/>
      <c r="AB125" s="124"/>
      <c r="AC125" s="125"/>
      <c r="AD125" s="125"/>
      <c r="AE125" s="126"/>
      <c r="AF125" s="125"/>
      <c r="AG125" s="125"/>
      <c r="AH125" s="125"/>
      <c r="AI125" s="125"/>
      <c r="AJ125" s="124"/>
      <c r="AK125" s="125"/>
      <c r="AL125" s="125"/>
      <c r="AM125" s="126"/>
      <c r="AN125" s="126"/>
    </row>
    <row r="126" spans="1:40" s="150" customFormat="1" ht="13.5" x14ac:dyDescent="0.25">
      <c r="A126" s="147" t="s">
        <v>23</v>
      </c>
      <c r="B126" s="143">
        <f>(B120-AN119)/AN119</f>
        <v>0</v>
      </c>
      <c r="C126" s="143"/>
      <c r="D126" s="143">
        <f>(D120-AN119)/AN119</f>
        <v>0</v>
      </c>
      <c r="E126" s="143">
        <f>(E120-AN119)/AN119</f>
        <v>0</v>
      </c>
      <c r="F126" s="143">
        <f>(F120-AN119)/AN119</f>
        <v>0</v>
      </c>
      <c r="G126" s="148"/>
      <c r="H126" s="143">
        <f>(H120-AN119)/AN119</f>
        <v>8.3210828502482451E-5</v>
      </c>
      <c r="I126" s="143">
        <f>(I120-AN119)/AN119</f>
        <v>0</v>
      </c>
      <c r="J126" s="143">
        <f>(J120-AN119)/AN119</f>
        <v>0</v>
      </c>
      <c r="K126" s="143"/>
      <c r="L126" s="145">
        <f>(L120-AN119)/AN119</f>
        <v>1.4793036178219104E-4</v>
      </c>
      <c r="M126" s="143">
        <f>(M120-AN119)/AN119</f>
        <v>0</v>
      </c>
      <c r="N126" s="143">
        <f>(N120-AN119)/AN119</f>
        <v>0</v>
      </c>
      <c r="O126" s="148"/>
      <c r="P126" s="145">
        <f>(P120-AN119)/AN119</f>
        <v>9.9852994202978941E-4</v>
      </c>
      <c r="Q126" s="143">
        <f>(Q120-AN119)/AN119</f>
        <v>0</v>
      </c>
      <c r="R126" s="143">
        <f>(R120-AN119)/AN119</f>
        <v>0</v>
      </c>
      <c r="S126" s="143"/>
      <c r="T126" s="145">
        <f>(T120-AN119)/AN119</f>
        <v>1.0355125324753372E-3</v>
      </c>
      <c r="U126" s="143">
        <f>(U120-AN119)/AN119</f>
        <v>0</v>
      </c>
      <c r="V126" s="143">
        <f>(V120-AN119)/AN119</f>
        <v>0</v>
      </c>
      <c r="W126" s="148"/>
      <c r="X126" s="143">
        <f>(X120-AN119)/AN119</f>
        <v>1.3036363132055584E-3</v>
      </c>
      <c r="Y126" s="143">
        <f>(Y120-AN119)/AN119</f>
        <v>4.6228238056934698E-5</v>
      </c>
      <c r="Z126" s="143">
        <f>(Z120-AN119)/AN119</f>
        <v>9.24564761138694E-6</v>
      </c>
      <c r="AA126" s="143"/>
      <c r="AB126" s="145">
        <f>(AB120-AN119)/AN119</f>
        <v>1.368355846485267E-3</v>
      </c>
      <c r="AC126" s="143">
        <f>(AC120-AN119)/AN119</f>
        <v>2.4963248550744735E-4</v>
      </c>
      <c r="AD126" s="143">
        <f>(AD120-AN119)/AN119</f>
        <v>0</v>
      </c>
      <c r="AE126" s="148"/>
      <c r="AF126" s="143">
        <f>(AF120-AN119)/AN119</f>
        <v>1.8398838746660009E-3</v>
      </c>
      <c r="AG126" s="143">
        <f>(AG120-AN119)/AN119</f>
        <v>1.072495122920885E-3</v>
      </c>
      <c r="AH126" s="143">
        <f>(AH120-AN119)/AN119</f>
        <v>4.4379108534657309E-4</v>
      </c>
      <c r="AI126" s="143"/>
      <c r="AJ126" s="145">
        <f>(AJ120-AN119)/AN119</f>
        <v>3.4301352638245546E-3</v>
      </c>
      <c r="AK126" s="143">
        <f>(AK120-AN119)/AN119</f>
        <v>2.0802707125620614E-3</v>
      </c>
      <c r="AL126" s="143">
        <f>(AL120-AN119)/AN119</f>
        <v>1.7844099889976794E-3</v>
      </c>
      <c r="AM126" s="148"/>
      <c r="AN126" s="149"/>
    </row>
    <row r="127" spans="1:40" ht="13.5" x14ac:dyDescent="0.25">
      <c r="A127" s="142" t="s">
        <v>24</v>
      </c>
      <c r="B127" s="128">
        <f>AVERAGE(B120:B124)</f>
        <v>108205.8</v>
      </c>
      <c r="C127" s="128"/>
      <c r="D127" s="127">
        <f>AVERAGE(D120:D124)</f>
        <v>108236.2</v>
      </c>
      <c r="E127" s="128">
        <f>AVERAGE(E120:E124)</f>
        <v>108205</v>
      </c>
      <c r="F127" s="128">
        <f>AVERAGE(F120:F124)</f>
        <v>108182.6</v>
      </c>
      <c r="G127" s="129"/>
      <c r="H127" s="128">
        <f>AVERAGE(H120:H124)</f>
        <v>108291.6</v>
      </c>
      <c r="I127" s="128">
        <f>AVERAGE(I120:I124)</f>
        <v>108271.4</v>
      </c>
      <c r="J127" s="128">
        <f>AVERAGE(J120:J124)</f>
        <v>108210.4</v>
      </c>
      <c r="K127" s="128"/>
      <c r="L127" s="127">
        <f>AVERAGE(L120:L124)</f>
        <v>108282.6</v>
      </c>
      <c r="M127" s="128">
        <f>AVERAGE(M120:M124)</f>
        <v>108269.2</v>
      </c>
      <c r="N127" s="128">
        <f>AVERAGE(N120:N124)</f>
        <v>108248.4</v>
      </c>
      <c r="O127" s="129"/>
      <c r="P127" s="128">
        <f>AVERAGE(P120:P124)</f>
        <v>108323</v>
      </c>
      <c r="Q127" s="128">
        <f>AVERAGE(Q120:Q124)</f>
        <v>108282.6</v>
      </c>
      <c r="R127" s="128">
        <f>AVERAGE(R120:R124)</f>
        <v>108193.2</v>
      </c>
      <c r="S127" s="128"/>
      <c r="T127" s="127">
        <f>AVERAGE(T120:T124)</f>
        <v>108338</v>
      </c>
      <c r="U127" s="128">
        <f>AVERAGE(U120:U124)</f>
        <v>108256.4</v>
      </c>
      <c r="V127" s="128">
        <f>AVERAGE(V120:V124)</f>
        <v>108218</v>
      </c>
      <c r="W127" s="129"/>
      <c r="X127" s="128">
        <f>AVERAGE(X120:X124)</f>
        <v>108373</v>
      </c>
      <c r="Y127" s="128">
        <f>AVERAGE(Y120:Y124)</f>
        <v>108328</v>
      </c>
      <c r="Z127" s="128">
        <f>AVERAGE(Z120:Z124)</f>
        <v>108259.8</v>
      </c>
      <c r="AA127" s="128"/>
      <c r="AB127" s="127">
        <f>AVERAGE(AB120:AB124)</f>
        <v>108424</v>
      </c>
      <c r="AC127" s="128">
        <f>AVERAGE(AC120:AC124)</f>
        <v>108325.6</v>
      </c>
      <c r="AD127" s="128">
        <f>AVERAGE(AD120:AD124)</f>
        <v>108269.6</v>
      </c>
      <c r="AE127" s="129"/>
      <c r="AF127" s="128">
        <f>AVERAGE(AF120:AF124)</f>
        <v>108505.4</v>
      </c>
      <c r="AG127" s="128">
        <f>AVERAGE(AG120:AG124)</f>
        <v>108420</v>
      </c>
      <c r="AH127" s="128">
        <f>AVERAGE(AH120:AH124)</f>
        <v>108361.2</v>
      </c>
      <c r="AI127" s="128"/>
      <c r="AJ127" s="127">
        <f>AVERAGE(AJ120:AJ124)</f>
        <v>108812.8</v>
      </c>
      <c r="AK127" s="128">
        <f>AVERAGE(AK120:AK124)</f>
        <v>108598</v>
      </c>
      <c r="AL127" s="128">
        <f>AVERAGE(AL120:AL124)</f>
        <v>108528.4</v>
      </c>
      <c r="AM127" s="129"/>
      <c r="AN127" s="129"/>
    </row>
    <row r="128" spans="1:40" ht="13.5" x14ac:dyDescent="0.25">
      <c r="A128" s="144" t="s">
        <v>25</v>
      </c>
      <c r="B128" s="131">
        <f>STDEV(B120:B124)</f>
        <v>64.087440267184959</v>
      </c>
      <c r="C128" s="131"/>
      <c r="D128" s="130">
        <f>STDEV(D120:D124)</f>
        <v>70.705021038112989</v>
      </c>
      <c r="E128" s="131">
        <f>STDEV(E120:E124)</f>
        <v>68.205571619919738</v>
      </c>
      <c r="F128" s="131">
        <f>STDEV(F120:F124)</f>
        <v>52.771204268995049</v>
      </c>
      <c r="G128" s="132"/>
      <c r="H128" s="131">
        <f>STDEV(H120:H124)</f>
        <v>128.63436554824688</v>
      </c>
      <c r="I128" s="131">
        <f>STDEV(I120:I124)</f>
        <v>124.19057935286396</v>
      </c>
      <c r="J128" s="131">
        <f>STDEV(J120:J124)</f>
        <v>51.149780058178159</v>
      </c>
      <c r="K128" s="131"/>
      <c r="L128" s="130">
        <f>STDEV(L120:L124)</f>
        <v>68.068348004046641</v>
      </c>
      <c r="M128" s="131">
        <f>STDEV(M120:M124)</f>
        <v>63.361660331781081</v>
      </c>
      <c r="N128" s="131">
        <f>STDEV(N120:N124)</f>
        <v>101.51256079914447</v>
      </c>
      <c r="O128" s="132"/>
      <c r="P128" s="131">
        <f>STDEV(P120:P124)</f>
        <v>63.917916111212513</v>
      </c>
      <c r="Q128" s="131">
        <f>STDEV(Q120:Q124)</f>
        <v>141.34107683189626</v>
      </c>
      <c r="R128" s="131">
        <f>STDEV(R120:R124)</f>
        <v>30.474579570520739</v>
      </c>
      <c r="S128" s="131"/>
      <c r="T128" s="130">
        <f>STDEV(T120:T124)</f>
        <v>83.860002384927228</v>
      </c>
      <c r="U128" s="131">
        <f>STDEV(U120:U124)</f>
        <v>97.661660850100233</v>
      </c>
      <c r="V128" s="131">
        <f>STDEV(V120:V124)</f>
        <v>81.887117423926952</v>
      </c>
      <c r="W128" s="132"/>
      <c r="X128" s="131">
        <f>STDEV(X120:X124)</f>
        <v>95.718336801262907</v>
      </c>
      <c r="Y128" s="131">
        <f>STDEV(Y120:Y124)</f>
        <v>142.54297597566847</v>
      </c>
      <c r="Z128" s="131">
        <f>STDEV(Z120:Z124)</f>
        <v>92.226351982500105</v>
      </c>
      <c r="AA128" s="131"/>
      <c r="AB128" s="130">
        <f>STDEV(AB120:AB124)</f>
        <v>81.670067956381672</v>
      </c>
      <c r="AC128" s="131">
        <f>STDEV(AC120:AC124)</f>
        <v>140.24549903651098</v>
      </c>
      <c r="AD128" s="131">
        <f>STDEV(AD120:AD124)</f>
        <v>95.897340943323357</v>
      </c>
      <c r="AE128" s="132"/>
      <c r="AF128" s="131">
        <f>STDEV(AF120:AF124)</f>
        <v>108.73040053269371</v>
      </c>
      <c r="AG128" s="131">
        <f>STDEV(AG120:AG124)</f>
        <v>161.18002357612434</v>
      </c>
      <c r="AH128" s="131">
        <f>STDEV(AH120:AH124)</f>
        <v>125.32637392025671</v>
      </c>
      <c r="AI128" s="131"/>
      <c r="AJ128" s="130">
        <f>STDEV(AJ120:AJ124)</f>
        <v>239.68249831808745</v>
      </c>
      <c r="AK128" s="131">
        <f>STDEV(AK120:AK124)</f>
        <v>324.28999367849758</v>
      </c>
      <c r="AL128" s="131">
        <f>STDEV(AL120:AL124)</f>
        <v>147.52389636936792</v>
      </c>
      <c r="AM128" s="132"/>
      <c r="AN128" s="132"/>
    </row>
    <row r="131" spans="1:40" x14ac:dyDescent="0.2">
      <c r="A131" s="146" t="s">
        <v>5</v>
      </c>
      <c r="B131" s="184">
        <v>100</v>
      </c>
      <c r="C131" s="183"/>
      <c r="D131" s="184">
        <v>90</v>
      </c>
      <c r="E131" s="184"/>
      <c r="F131" s="184"/>
      <c r="G131" s="135"/>
      <c r="H131" s="189">
        <v>80</v>
      </c>
      <c r="I131" s="184"/>
      <c r="J131" s="184"/>
      <c r="K131" s="183"/>
      <c r="L131" s="189">
        <v>70</v>
      </c>
      <c r="M131" s="184"/>
      <c r="N131" s="184"/>
      <c r="O131" s="183"/>
      <c r="P131" s="189">
        <v>60</v>
      </c>
      <c r="Q131" s="184"/>
      <c r="R131" s="184"/>
      <c r="S131" s="183"/>
      <c r="T131" s="189">
        <v>50</v>
      </c>
      <c r="U131" s="184"/>
      <c r="V131" s="184"/>
      <c r="W131" s="183"/>
      <c r="X131" s="181">
        <v>40</v>
      </c>
      <c r="Y131" s="182"/>
      <c r="Z131" s="182"/>
      <c r="AA131" s="183"/>
      <c r="AB131" s="181">
        <v>30</v>
      </c>
      <c r="AC131" s="182"/>
      <c r="AD131" s="182"/>
      <c r="AE131" s="183"/>
      <c r="AF131" s="181">
        <v>20</v>
      </c>
      <c r="AG131" s="182"/>
      <c r="AH131" s="182"/>
      <c r="AI131" s="183"/>
      <c r="AJ131" s="182">
        <v>10</v>
      </c>
      <c r="AK131" s="182"/>
      <c r="AL131" s="182"/>
      <c r="AM131" s="136"/>
      <c r="AN131" s="137" t="s">
        <v>22</v>
      </c>
    </row>
    <row r="132" spans="1:40" ht="13.5" x14ac:dyDescent="0.2">
      <c r="A132" s="127"/>
      <c r="B132" s="140" t="s">
        <v>26</v>
      </c>
      <c r="C132" s="141" t="s">
        <v>21</v>
      </c>
      <c r="D132" s="140" t="s">
        <v>20</v>
      </c>
      <c r="E132" s="140" t="s">
        <v>16</v>
      </c>
      <c r="F132" s="140" t="s">
        <v>15</v>
      </c>
      <c r="G132" s="141" t="s">
        <v>21</v>
      </c>
      <c r="H132" s="139" t="s">
        <v>20</v>
      </c>
      <c r="I132" s="140" t="s">
        <v>16</v>
      </c>
      <c r="J132" s="140" t="s">
        <v>15</v>
      </c>
      <c r="K132" s="141" t="s">
        <v>21</v>
      </c>
      <c r="L132" s="140" t="s">
        <v>20</v>
      </c>
      <c r="M132" s="140" t="s">
        <v>16</v>
      </c>
      <c r="N132" s="140" t="s">
        <v>15</v>
      </c>
      <c r="O132" s="141" t="s">
        <v>21</v>
      </c>
      <c r="P132" s="139" t="s">
        <v>20</v>
      </c>
      <c r="Q132" s="140" t="s">
        <v>16</v>
      </c>
      <c r="R132" s="140" t="s">
        <v>15</v>
      </c>
      <c r="S132" s="141" t="s">
        <v>21</v>
      </c>
      <c r="T132" s="140" t="s">
        <v>20</v>
      </c>
      <c r="U132" s="140" t="s">
        <v>16</v>
      </c>
      <c r="V132" s="140" t="s">
        <v>15</v>
      </c>
      <c r="W132" s="141" t="s">
        <v>21</v>
      </c>
      <c r="X132" s="139" t="s">
        <v>20</v>
      </c>
      <c r="Y132" s="140" t="s">
        <v>16</v>
      </c>
      <c r="Z132" s="140" t="s">
        <v>15</v>
      </c>
      <c r="AA132" s="141" t="s">
        <v>21</v>
      </c>
      <c r="AB132" s="140" t="s">
        <v>20</v>
      </c>
      <c r="AC132" s="140" t="s">
        <v>16</v>
      </c>
      <c r="AD132" s="140" t="s">
        <v>15</v>
      </c>
      <c r="AE132" s="140" t="s">
        <v>21</v>
      </c>
      <c r="AF132" s="139" t="s">
        <v>20</v>
      </c>
      <c r="AG132" s="140" t="s">
        <v>16</v>
      </c>
      <c r="AH132" s="140" t="s">
        <v>15</v>
      </c>
      <c r="AI132" s="141" t="s">
        <v>21</v>
      </c>
      <c r="AJ132" s="140" t="s">
        <v>20</v>
      </c>
      <c r="AK132" s="140" t="s">
        <v>16</v>
      </c>
      <c r="AL132" s="140" t="s">
        <v>15</v>
      </c>
      <c r="AM132" s="141" t="s">
        <v>21</v>
      </c>
      <c r="AN132" s="185">
        <v>544</v>
      </c>
    </row>
    <row r="133" spans="1:40" x14ac:dyDescent="0.2">
      <c r="A133" s="133">
        <v>1</v>
      </c>
      <c r="B133" s="127">
        <v>544</v>
      </c>
      <c r="C133" s="190">
        <v>4.5</v>
      </c>
      <c r="D133" s="128">
        <v>544</v>
      </c>
      <c r="E133" s="128">
        <v>544</v>
      </c>
      <c r="F133" s="128">
        <v>544</v>
      </c>
      <c r="G133" s="190">
        <v>4.0999999999999996</v>
      </c>
      <c r="H133" s="127">
        <v>544</v>
      </c>
      <c r="I133" s="128">
        <v>544</v>
      </c>
      <c r="J133" s="128">
        <v>544</v>
      </c>
      <c r="K133" s="190">
        <v>3.7</v>
      </c>
      <c r="L133" s="128">
        <v>545</v>
      </c>
      <c r="M133" s="128">
        <v>544</v>
      </c>
      <c r="N133" s="128">
        <v>544</v>
      </c>
      <c r="O133" s="190">
        <v>3.3</v>
      </c>
      <c r="P133" s="127">
        <v>546</v>
      </c>
      <c r="Q133" s="128">
        <v>544</v>
      </c>
      <c r="R133" s="128">
        <v>544</v>
      </c>
      <c r="S133" s="190">
        <v>2.9</v>
      </c>
      <c r="T133" s="128">
        <v>549</v>
      </c>
      <c r="U133" s="128">
        <v>544</v>
      </c>
      <c r="V133" s="128">
        <v>544</v>
      </c>
      <c r="W133" s="190">
        <v>2.6</v>
      </c>
      <c r="X133" s="127">
        <v>551</v>
      </c>
      <c r="Y133" s="128">
        <v>545</v>
      </c>
      <c r="Z133" s="128">
        <v>544</v>
      </c>
      <c r="AA133" s="190">
        <v>2.2000000000000002</v>
      </c>
      <c r="AB133" s="128">
        <v>552</v>
      </c>
      <c r="AC133" s="128">
        <v>546</v>
      </c>
      <c r="AD133" s="123">
        <v>545</v>
      </c>
      <c r="AE133" s="190">
        <v>1.8</v>
      </c>
      <c r="AF133" s="127">
        <v>553</v>
      </c>
      <c r="AG133" s="128">
        <v>547</v>
      </c>
      <c r="AH133" s="128">
        <v>547</v>
      </c>
      <c r="AI133" s="190">
        <v>1.5</v>
      </c>
      <c r="AJ133" s="128">
        <v>555</v>
      </c>
      <c r="AK133" s="128">
        <v>553</v>
      </c>
      <c r="AL133" s="128">
        <v>549</v>
      </c>
      <c r="AM133" s="190">
        <v>1.2</v>
      </c>
      <c r="AN133" s="185"/>
    </row>
    <row r="134" spans="1:40" x14ac:dyDescent="0.2">
      <c r="A134" s="133">
        <v>2</v>
      </c>
      <c r="B134" s="127">
        <v>544</v>
      </c>
      <c r="C134" s="190"/>
      <c r="D134" s="128">
        <v>546</v>
      </c>
      <c r="E134" s="128">
        <v>545</v>
      </c>
      <c r="F134" s="128">
        <v>544</v>
      </c>
      <c r="G134" s="190"/>
      <c r="H134" s="127">
        <v>545</v>
      </c>
      <c r="I134" s="128">
        <v>545</v>
      </c>
      <c r="J134" s="128">
        <v>545</v>
      </c>
      <c r="K134" s="190"/>
      <c r="L134" s="128">
        <v>547</v>
      </c>
      <c r="M134" s="128">
        <v>545</v>
      </c>
      <c r="N134" s="128">
        <v>544</v>
      </c>
      <c r="O134" s="190"/>
      <c r="P134" s="127">
        <v>552</v>
      </c>
      <c r="Q134" s="128">
        <v>546</v>
      </c>
      <c r="R134" s="128">
        <v>546</v>
      </c>
      <c r="S134" s="190"/>
      <c r="T134" s="128">
        <v>551</v>
      </c>
      <c r="U134" s="128">
        <v>546</v>
      </c>
      <c r="V134" s="128">
        <v>544</v>
      </c>
      <c r="W134" s="190"/>
      <c r="X134" s="127">
        <v>553</v>
      </c>
      <c r="Y134" s="128">
        <v>547</v>
      </c>
      <c r="Z134" s="128">
        <v>547</v>
      </c>
      <c r="AA134" s="190"/>
      <c r="AB134" s="128">
        <v>555</v>
      </c>
      <c r="AC134" s="128">
        <v>547</v>
      </c>
      <c r="AD134" s="123">
        <v>552</v>
      </c>
      <c r="AE134" s="190"/>
      <c r="AF134" s="127">
        <v>554</v>
      </c>
      <c r="AG134" s="128">
        <v>553</v>
      </c>
      <c r="AH134" s="128">
        <v>549</v>
      </c>
      <c r="AI134" s="190"/>
      <c r="AJ134" s="128">
        <v>559</v>
      </c>
      <c r="AK134" s="128">
        <v>554</v>
      </c>
      <c r="AL134" s="128">
        <v>551</v>
      </c>
      <c r="AM134" s="190"/>
      <c r="AN134" s="185"/>
    </row>
    <row r="135" spans="1:40" x14ac:dyDescent="0.2">
      <c r="A135" s="133">
        <v>3</v>
      </c>
      <c r="B135" s="127">
        <v>545</v>
      </c>
      <c r="C135" s="190"/>
      <c r="D135" s="128">
        <v>545</v>
      </c>
      <c r="E135" s="128">
        <v>544</v>
      </c>
      <c r="F135" s="128">
        <v>544</v>
      </c>
      <c r="G135" s="190"/>
      <c r="H135" s="127">
        <v>545</v>
      </c>
      <c r="I135" s="128">
        <v>544</v>
      </c>
      <c r="J135" s="128">
        <v>544</v>
      </c>
      <c r="K135" s="190"/>
      <c r="L135" s="128">
        <v>548</v>
      </c>
      <c r="M135" s="128">
        <v>545</v>
      </c>
      <c r="N135" s="128">
        <v>545</v>
      </c>
      <c r="O135" s="190"/>
      <c r="P135" s="127">
        <v>549</v>
      </c>
      <c r="Q135" s="128">
        <v>546</v>
      </c>
      <c r="R135" s="128">
        <v>545</v>
      </c>
      <c r="S135" s="190"/>
      <c r="T135" s="128">
        <v>549</v>
      </c>
      <c r="U135" s="128">
        <v>549</v>
      </c>
      <c r="V135" s="128">
        <v>546</v>
      </c>
      <c r="W135" s="190"/>
      <c r="X135" s="127">
        <v>554</v>
      </c>
      <c r="Y135" s="128">
        <v>546</v>
      </c>
      <c r="Z135" s="128">
        <v>545</v>
      </c>
      <c r="AA135" s="190"/>
      <c r="AB135" s="128">
        <v>553</v>
      </c>
      <c r="AC135" s="128">
        <v>552</v>
      </c>
      <c r="AD135" s="123">
        <v>549</v>
      </c>
      <c r="AE135" s="190"/>
      <c r="AF135" s="127">
        <v>555</v>
      </c>
      <c r="AG135" s="128">
        <v>551</v>
      </c>
      <c r="AH135" s="128">
        <v>549</v>
      </c>
      <c r="AI135" s="190"/>
      <c r="AJ135" s="128">
        <v>560</v>
      </c>
      <c r="AK135" s="128">
        <v>557</v>
      </c>
      <c r="AL135" s="128">
        <v>554</v>
      </c>
      <c r="AM135" s="190"/>
      <c r="AN135" s="185"/>
    </row>
    <row r="136" spans="1:40" x14ac:dyDescent="0.2">
      <c r="A136" s="133">
        <v>4</v>
      </c>
      <c r="B136" s="127">
        <v>544</v>
      </c>
      <c r="C136" s="190"/>
      <c r="D136" s="128">
        <v>545</v>
      </c>
      <c r="E136" s="128">
        <v>544</v>
      </c>
      <c r="F136" s="128">
        <v>544</v>
      </c>
      <c r="G136" s="190"/>
      <c r="H136" s="127">
        <v>546</v>
      </c>
      <c r="I136" s="128">
        <v>544</v>
      </c>
      <c r="J136" s="128">
        <v>544</v>
      </c>
      <c r="K136" s="190"/>
      <c r="L136" s="128">
        <v>546</v>
      </c>
      <c r="M136" s="128">
        <v>545</v>
      </c>
      <c r="N136" s="128">
        <v>545</v>
      </c>
      <c r="O136" s="190"/>
      <c r="P136" s="127">
        <v>550</v>
      </c>
      <c r="Q136" s="128">
        <v>545</v>
      </c>
      <c r="R136" s="128">
        <v>544</v>
      </c>
      <c r="S136" s="190"/>
      <c r="T136" s="128">
        <v>550</v>
      </c>
      <c r="U136" s="128">
        <v>546</v>
      </c>
      <c r="V136" s="128">
        <v>546</v>
      </c>
      <c r="W136" s="190"/>
      <c r="X136" s="127">
        <v>552</v>
      </c>
      <c r="Y136" s="128">
        <v>545</v>
      </c>
      <c r="Z136" s="128">
        <v>545</v>
      </c>
      <c r="AA136" s="190"/>
      <c r="AB136" s="128">
        <v>552</v>
      </c>
      <c r="AC136" s="128">
        <v>549</v>
      </c>
      <c r="AD136" s="123">
        <v>549</v>
      </c>
      <c r="AE136" s="190"/>
      <c r="AF136" s="127">
        <v>554</v>
      </c>
      <c r="AG136" s="128">
        <v>547</v>
      </c>
      <c r="AH136" s="128">
        <v>552</v>
      </c>
      <c r="AI136" s="190"/>
      <c r="AJ136" s="128">
        <v>557</v>
      </c>
      <c r="AK136" s="128">
        <v>561</v>
      </c>
      <c r="AL136" s="128">
        <v>551</v>
      </c>
      <c r="AM136" s="190"/>
      <c r="AN136" s="185"/>
    </row>
    <row r="137" spans="1:40" x14ac:dyDescent="0.2">
      <c r="A137" s="134">
        <v>5</v>
      </c>
      <c r="B137" s="130">
        <v>544</v>
      </c>
      <c r="C137" s="191"/>
      <c r="D137" s="131">
        <v>544</v>
      </c>
      <c r="E137" s="128">
        <v>544</v>
      </c>
      <c r="F137" s="128">
        <v>544</v>
      </c>
      <c r="G137" s="191"/>
      <c r="H137" s="130">
        <v>545</v>
      </c>
      <c r="I137" s="128">
        <v>545</v>
      </c>
      <c r="J137" s="128">
        <v>544</v>
      </c>
      <c r="K137" s="191"/>
      <c r="L137" s="131">
        <v>546</v>
      </c>
      <c r="M137" s="128">
        <v>545</v>
      </c>
      <c r="N137" s="131">
        <v>545</v>
      </c>
      <c r="O137" s="191"/>
      <c r="P137" s="130">
        <v>552</v>
      </c>
      <c r="Q137" s="131">
        <v>545</v>
      </c>
      <c r="R137" s="131">
        <v>544</v>
      </c>
      <c r="S137" s="191"/>
      <c r="T137" s="131">
        <v>552</v>
      </c>
      <c r="U137" s="131">
        <v>545</v>
      </c>
      <c r="V137" s="131">
        <v>545</v>
      </c>
      <c r="W137" s="191"/>
      <c r="X137" s="130">
        <v>553</v>
      </c>
      <c r="Y137" s="131">
        <v>546</v>
      </c>
      <c r="Z137" s="131">
        <v>545</v>
      </c>
      <c r="AA137" s="191"/>
      <c r="AB137" s="131">
        <v>552</v>
      </c>
      <c r="AC137" s="131">
        <v>551</v>
      </c>
      <c r="AD137" s="123">
        <v>546</v>
      </c>
      <c r="AE137" s="191"/>
      <c r="AF137" s="130">
        <v>553</v>
      </c>
      <c r="AG137" s="131">
        <v>549</v>
      </c>
      <c r="AH137" s="131">
        <v>549</v>
      </c>
      <c r="AI137" s="191"/>
      <c r="AJ137" s="131">
        <v>556</v>
      </c>
      <c r="AK137" s="131">
        <v>553</v>
      </c>
      <c r="AL137" s="131">
        <v>549</v>
      </c>
      <c r="AM137" s="191"/>
      <c r="AN137" s="186"/>
    </row>
    <row r="138" spans="1:40" ht="13.5" x14ac:dyDescent="0.25">
      <c r="A138" s="138"/>
      <c r="B138" s="125"/>
      <c r="C138" s="125"/>
      <c r="D138" s="124"/>
      <c r="E138" s="125"/>
      <c r="F138" s="125"/>
      <c r="G138" s="126"/>
      <c r="H138" s="125"/>
      <c r="I138" s="125"/>
      <c r="J138" s="125"/>
      <c r="K138" s="125"/>
      <c r="L138" s="124"/>
      <c r="M138" s="125"/>
      <c r="N138" s="125"/>
      <c r="O138" s="126"/>
      <c r="P138" s="125"/>
      <c r="Q138" s="125"/>
      <c r="R138" s="125"/>
      <c r="S138" s="125"/>
      <c r="T138" s="124"/>
      <c r="U138" s="125"/>
      <c r="V138" s="125"/>
      <c r="W138" s="126"/>
      <c r="X138" s="125"/>
      <c r="Y138" s="125"/>
      <c r="Z138" s="125"/>
      <c r="AA138" s="125"/>
      <c r="AB138" s="124"/>
      <c r="AC138" s="125"/>
      <c r="AD138" s="125"/>
      <c r="AE138" s="126"/>
      <c r="AF138" s="125"/>
      <c r="AG138" s="125"/>
      <c r="AH138" s="125"/>
      <c r="AI138" s="125"/>
      <c r="AJ138" s="124"/>
      <c r="AK138" s="125"/>
      <c r="AL138" s="125"/>
      <c r="AM138" s="126"/>
      <c r="AN138" s="126"/>
    </row>
    <row r="139" spans="1:40" s="150" customFormat="1" ht="13.5" x14ac:dyDescent="0.25">
      <c r="A139" s="147" t="s">
        <v>23</v>
      </c>
      <c r="B139" s="143">
        <f>(B133-AN132)/AN132</f>
        <v>0</v>
      </c>
      <c r="C139" s="143"/>
      <c r="D139" s="145">
        <f>(D133-AN132)/AN132</f>
        <v>0</v>
      </c>
      <c r="E139" s="143">
        <f>(E133-AN132)/AN132</f>
        <v>0</v>
      </c>
      <c r="F139" s="143">
        <f>(F133-AN132)/AN132</f>
        <v>0</v>
      </c>
      <c r="G139" s="148"/>
      <c r="H139" s="143">
        <f>(H133-AN132)/AN132</f>
        <v>0</v>
      </c>
      <c r="I139" s="143">
        <f>(I133-AN132)/AN132</f>
        <v>0</v>
      </c>
      <c r="J139" s="143">
        <f>(J133-AN132)/AN132</f>
        <v>0</v>
      </c>
      <c r="K139" s="143"/>
      <c r="L139" s="145">
        <f>(L133-AN132)/AN132</f>
        <v>1.838235294117647E-3</v>
      </c>
      <c r="M139" s="143">
        <f>(M133-AN132)/AN132</f>
        <v>0</v>
      </c>
      <c r="N139" s="143">
        <f>(N133-AN132)/AN132</f>
        <v>0</v>
      </c>
      <c r="O139" s="148"/>
      <c r="P139" s="145">
        <f>(P133-AN132)/AN132</f>
        <v>3.6764705882352941E-3</v>
      </c>
      <c r="Q139" s="143">
        <f>(Q133-AN132)/AN132</f>
        <v>0</v>
      </c>
      <c r="R139" s="143">
        <f>(R133-AN132)/AN132</f>
        <v>0</v>
      </c>
      <c r="S139" s="143"/>
      <c r="T139" s="145">
        <f>(T133-AN132)/AN132</f>
        <v>9.1911764705882356E-3</v>
      </c>
      <c r="U139" s="143">
        <f>(U133-AN132)/AN132</f>
        <v>0</v>
      </c>
      <c r="V139" s="143">
        <f>(V133-AN132)/AN132</f>
        <v>0</v>
      </c>
      <c r="W139" s="148"/>
      <c r="X139" s="143">
        <f>(X133-AN132)/AN132</f>
        <v>1.2867647058823529E-2</v>
      </c>
      <c r="Y139" s="143">
        <f>(Y133-AN132)/AN132</f>
        <v>1.838235294117647E-3</v>
      </c>
      <c r="Z139" s="143">
        <f>(Z133-AN132)/AN132</f>
        <v>0</v>
      </c>
      <c r="AA139" s="143"/>
      <c r="AB139" s="145">
        <f>(AB133-AN132)/AN132</f>
        <v>1.4705882352941176E-2</v>
      </c>
      <c r="AC139" s="143">
        <f>(AC133-AN132)/AN132</f>
        <v>3.6764705882352941E-3</v>
      </c>
      <c r="AD139" s="143">
        <f>(AD133-AN132)/AN132</f>
        <v>1.838235294117647E-3</v>
      </c>
      <c r="AE139" s="148"/>
      <c r="AF139" s="143">
        <f>(AF133-AN132)/AN132</f>
        <v>1.6544117647058824E-2</v>
      </c>
      <c r="AG139" s="143">
        <f>(AG133-AN132)/AN132</f>
        <v>5.5147058823529415E-3</v>
      </c>
      <c r="AH139" s="143">
        <f>(AH133-AN132)/AN132</f>
        <v>5.5147058823529415E-3</v>
      </c>
      <c r="AI139" s="143"/>
      <c r="AJ139" s="145">
        <f>(AJ133-AN132)/AN132</f>
        <v>2.0220588235294119E-2</v>
      </c>
      <c r="AK139" s="143">
        <f>(AK133-AN132)/AN132</f>
        <v>1.6544117647058824E-2</v>
      </c>
      <c r="AL139" s="143">
        <f>(AL133-AN132)/AN132</f>
        <v>9.1911764705882356E-3</v>
      </c>
      <c r="AM139" s="148"/>
      <c r="AN139" s="149"/>
    </row>
    <row r="140" spans="1:40" ht="13.5" x14ac:dyDescent="0.25">
      <c r="A140" s="142" t="s">
        <v>24</v>
      </c>
      <c r="B140" s="128">
        <f>AVERAGE(B133:B137)</f>
        <v>544.20000000000005</v>
      </c>
      <c r="C140" s="128"/>
      <c r="D140" s="127">
        <f>AVERAGE(D133:D137)</f>
        <v>544.79999999999995</v>
      </c>
      <c r="E140" s="128">
        <f>AVERAGE(E133:E137)</f>
        <v>544.20000000000005</v>
      </c>
      <c r="F140" s="128">
        <f>AVERAGE(F133:F137)</f>
        <v>544</v>
      </c>
      <c r="G140" s="129"/>
      <c r="H140" s="128">
        <f>AVERAGE(H133:H137)</f>
        <v>545</v>
      </c>
      <c r="I140" s="128">
        <f>AVERAGE(I133:I137)</f>
        <v>544.4</v>
      </c>
      <c r="J140" s="128">
        <f>AVERAGE(J133:J137)</f>
        <v>544.20000000000005</v>
      </c>
      <c r="K140" s="128"/>
      <c r="L140" s="127">
        <f>AVERAGE(L133:L137)</f>
        <v>546.4</v>
      </c>
      <c r="M140" s="128">
        <f>AVERAGE(M133:M137)</f>
        <v>544.79999999999995</v>
      </c>
      <c r="N140" s="128">
        <f>AVERAGE(N133:N137)</f>
        <v>544.6</v>
      </c>
      <c r="O140" s="129"/>
      <c r="P140" s="128">
        <f>AVERAGE(P133:P137)</f>
        <v>549.79999999999995</v>
      </c>
      <c r="Q140" s="128">
        <f>AVERAGE(Q133:Q137)</f>
        <v>545.20000000000005</v>
      </c>
      <c r="R140" s="128">
        <f>AVERAGE(R133:R137)</f>
        <v>544.6</v>
      </c>
      <c r="S140" s="128"/>
      <c r="T140" s="127">
        <f>AVERAGE(T133:T137)</f>
        <v>550.20000000000005</v>
      </c>
      <c r="U140" s="128">
        <f>AVERAGE(U133:U137)</f>
        <v>546</v>
      </c>
      <c r="V140" s="128">
        <f>AVERAGE(V133:V137)</f>
        <v>545</v>
      </c>
      <c r="W140" s="129"/>
      <c r="X140" s="128">
        <f>AVERAGE(X133:X137)</f>
        <v>552.6</v>
      </c>
      <c r="Y140" s="128">
        <f>AVERAGE(Y133:Y137)</f>
        <v>545.79999999999995</v>
      </c>
      <c r="Z140" s="128">
        <f>AVERAGE(Z133:Z137)</f>
        <v>545.20000000000005</v>
      </c>
      <c r="AA140" s="128"/>
      <c r="AB140" s="127">
        <f>AVERAGE(AB133:AB137)</f>
        <v>552.79999999999995</v>
      </c>
      <c r="AC140" s="128">
        <f>AVERAGE(AC133:AC137)</f>
        <v>549</v>
      </c>
      <c r="AD140" s="128">
        <f>AVERAGE(AD133:AD137)</f>
        <v>548.20000000000005</v>
      </c>
      <c r="AE140" s="129"/>
      <c r="AF140" s="128">
        <f>AVERAGE(AF133:AF137)</f>
        <v>553.79999999999995</v>
      </c>
      <c r="AG140" s="128">
        <f>AVERAGE(AG133:AG137)</f>
        <v>549.4</v>
      </c>
      <c r="AH140" s="128">
        <f>AVERAGE(AH133:AH137)</f>
        <v>549.20000000000005</v>
      </c>
      <c r="AI140" s="128"/>
      <c r="AJ140" s="127">
        <f>AVERAGE(AJ133:AJ137)</f>
        <v>557.4</v>
      </c>
      <c r="AK140" s="128">
        <f>AVERAGE(AK133:AK137)</f>
        <v>555.6</v>
      </c>
      <c r="AL140" s="128">
        <f>AVERAGE(AL133:AL137)</f>
        <v>550.79999999999995</v>
      </c>
      <c r="AM140" s="129"/>
      <c r="AN140" s="129"/>
    </row>
    <row r="141" spans="1:40" ht="13.5" x14ac:dyDescent="0.25">
      <c r="A141" s="144" t="s">
        <v>25</v>
      </c>
      <c r="B141" s="131">
        <f>STDEV(B133:B137)</f>
        <v>0.44721359549995793</v>
      </c>
      <c r="C141" s="131"/>
      <c r="D141" s="130">
        <f>STDEV(D133:D137)</f>
        <v>0.83666002653407556</v>
      </c>
      <c r="E141" s="131">
        <f>STDEV(E133:E137)</f>
        <v>0.44721359549995804</v>
      </c>
      <c r="F141" s="131">
        <f>STDEV(F133:F137)</f>
        <v>0</v>
      </c>
      <c r="G141" s="132"/>
      <c r="H141" s="131">
        <f>STDEV(H133:H137)</f>
        <v>0.70710678118654757</v>
      </c>
      <c r="I141" s="131">
        <f>STDEV(I133:I137)</f>
        <v>0.54772255750516619</v>
      </c>
      <c r="J141" s="131">
        <f>STDEV(J133:J137)</f>
        <v>0.44721359549995804</v>
      </c>
      <c r="K141" s="131"/>
      <c r="L141" s="130">
        <f>STDEV(L133:L137)</f>
        <v>1.1401754250991378</v>
      </c>
      <c r="M141" s="131">
        <f>STDEV(M133:M137)</f>
        <v>0.44721359549995804</v>
      </c>
      <c r="N141" s="131">
        <f>STDEV(N133:N137)</f>
        <v>0.54772255750516619</v>
      </c>
      <c r="O141" s="132"/>
      <c r="P141" s="131">
        <f>STDEV(P133:P137)</f>
        <v>2.4899799195977463</v>
      </c>
      <c r="Q141" s="131">
        <f>STDEV(Q133:Q137)</f>
        <v>0.83666002653407556</v>
      </c>
      <c r="R141" s="131">
        <f>STDEV(R133:R137)</f>
        <v>0.89442719099991586</v>
      </c>
      <c r="S141" s="131"/>
      <c r="T141" s="130">
        <f>STDEV(T133:T137)</f>
        <v>1.3038404810405297</v>
      </c>
      <c r="U141" s="131">
        <f>STDEV(U133:U137)</f>
        <v>1.8708286933869707</v>
      </c>
      <c r="V141" s="131">
        <f>STDEV(V133:V137)</f>
        <v>1</v>
      </c>
      <c r="W141" s="132"/>
      <c r="X141" s="131">
        <f>STDEV(X133:X137)</f>
        <v>1.1401754250991378</v>
      </c>
      <c r="Y141" s="131">
        <f>STDEV(Y133:Y137)</f>
        <v>0.83666002653407556</v>
      </c>
      <c r="Z141" s="131">
        <f>STDEV(Z133:Z137)</f>
        <v>1.0954451150103321</v>
      </c>
      <c r="AA141" s="131"/>
      <c r="AB141" s="130">
        <f>STDEV(AB133:AB137)</f>
        <v>1.3038404810405297</v>
      </c>
      <c r="AC141" s="131">
        <f>STDEV(AC133:AC137)</f>
        <v>2.5495097567963922</v>
      </c>
      <c r="AD141" s="131">
        <f>STDEV(AD133:AD137)</f>
        <v>2.7748873851023212</v>
      </c>
      <c r="AE141" s="132"/>
      <c r="AF141" s="131">
        <f>STDEV(AF133:AF137)</f>
        <v>0.83666002653407556</v>
      </c>
      <c r="AG141" s="131">
        <f>STDEV(AG133:AG137)</f>
        <v>2.6076809620810595</v>
      </c>
      <c r="AH141" s="131">
        <f>STDEV(AH133:AH137)</f>
        <v>1.7888543819998317</v>
      </c>
      <c r="AI141" s="131"/>
      <c r="AJ141" s="130">
        <f>STDEV(AJ133:AJ137)</f>
        <v>2.0736441353327719</v>
      </c>
      <c r="AK141" s="131">
        <f>STDEV(AK133:AK137)</f>
        <v>3.4351128074635335</v>
      </c>
      <c r="AL141" s="131">
        <f>STDEV(AL133:AL137)</f>
        <v>2.0493901531919199</v>
      </c>
      <c r="AM141" s="132"/>
      <c r="AN141" s="132"/>
    </row>
  </sheetData>
  <mergeCells count="231">
    <mergeCell ref="AN132:AN137"/>
    <mergeCell ref="C133:C137"/>
    <mergeCell ref="G133:G137"/>
    <mergeCell ref="K133:K137"/>
    <mergeCell ref="O133:O137"/>
    <mergeCell ref="S133:S137"/>
    <mergeCell ref="W133:W137"/>
    <mergeCell ref="AA133:AA137"/>
    <mergeCell ref="AE133:AE137"/>
    <mergeCell ref="AI133:AI137"/>
    <mergeCell ref="AM133:AM137"/>
    <mergeCell ref="T131:W131"/>
    <mergeCell ref="X131:AA131"/>
    <mergeCell ref="AB131:AE131"/>
    <mergeCell ref="AF131:AI131"/>
    <mergeCell ref="AJ131:AL131"/>
    <mergeCell ref="B131:C131"/>
    <mergeCell ref="D131:F131"/>
    <mergeCell ref="H131:K131"/>
    <mergeCell ref="L131:O131"/>
    <mergeCell ref="P131:S131"/>
    <mergeCell ref="AN119:AN124"/>
    <mergeCell ref="C120:C124"/>
    <mergeCell ref="G120:G124"/>
    <mergeCell ref="K120:K124"/>
    <mergeCell ref="O120:O124"/>
    <mergeCell ref="S120:S124"/>
    <mergeCell ref="W120:W124"/>
    <mergeCell ref="AA120:AA124"/>
    <mergeCell ref="AE120:AE124"/>
    <mergeCell ref="AI120:AI124"/>
    <mergeCell ref="AM120:AM124"/>
    <mergeCell ref="T118:W118"/>
    <mergeCell ref="X118:AA118"/>
    <mergeCell ref="AB118:AE118"/>
    <mergeCell ref="AF118:AI118"/>
    <mergeCell ref="AJ118:AL118"/>
    <mergeCell ref="B118:C118"/>
    <mergeCell ref="D118:F118"/>
    <mergeCell ref="H118:K118"/>
    <mergeCell ref="L118:O118"/>
    <mergeCell ref="P118:S118"/>
    <mergeCell ref="AN106:AN111"/>
    <mergeCell ref="C107:C111"/>
    <mergeCell ref="G107:G111"/>
    <mergeCell ref="K107:K111"/>
    <mergeCell ref="O107:O111"/>
    <mergeCell ref="S107:S111"/>
    <mergeCell ref="W107:W111"/>
    <mergeCell ref="AA107:AA111"/>
    <mergeCell ref="AE107:AE111"/>
    <mergeCell ref="AI107:AI111"/>
    <mergeCell ref="AM107:AM111"/>
    <mergeCell ref="T105:W105"/>
    <mergeCell ref="X105:AA105"/>
    <mergeCell ref="AB105:AE105"/>
    <mergeCell ref="AF105:AI105"/>
    <mergeCell ref="AJ105:AL105"/>
    <mergeCell ref="B105:C105"/>
    <mergeCell ref="D105:F105"/>
    <mergeCell ref="H105:K105"/>
    <mergeCell ref="L105:O105"/>
    <mergeCell ref="P105:S105"/>
    <mergeCell ref="AN93:AN98"/>
    <mergeCell ref="C94:C98"/>
    <mergeCell ref="G94:G98"/>
    <mergeCell ref="K94:K98"/>
    <mergeCell ref="O94:O98"/>
    <mergeCell ref="S94:S98"/>
    <mergeCell ref="W94:W98"/>
    <mergeCell ref="AA94:AA98"/>
    <mergeCell ref="AE94:AE98"/>
    <mergeCell ref="AI94:AI98"/>
    <mergeCell ref="AM94:AM98"/>
    <mergeCell ref="T92:W92"/>
    <mergeCell ref="X92:AA92"/>
    <mergeCell ref="AB92:AE92"/>
    <mergeCell ref="AF92:AI92"/>
    <mergeCell ref="AJ92:AL92"/>
    <mergeCell ref="B92:C92"/>
    <mergeCell ref="D92:F92"/>
    <mergeCell ref="H92:K92"/>
    <mergeCell ref="L92:O92"/>
    <mergeCell ref="P92:S92"/>
    <mergeCell ref="AN80:AN85"/>
    <mergeCell ref="C81:C85"/>
    <mergeCell ref="G81:G85"/>
    <mergeCell ref="K81:K85"/>
    <mergeCell ref="O81:O85"/>
    <mergeCell ref="S81:S85"/>
    <mergeCell ref="W81:W85"/>
    <mergeCell ref="AA81:AA85"/>
    <mergeCell ref="AE81:AE85"/>
    <mergeCell ref="AI81:AI85"/>
    <mergeCell ref="AM81:AM85"/>
    <mergeCell ref="T79:W79"/>
    <mergeCell ref="X79:AA79"/>
    <mergeCell ref="AB79:AE79"/>
    <mergeCell ref="AF79:AI79"/>
    <mergeCell ref="AJ79:AL79"/>
    <mergeCell ref="B79:C79"/>
    <mergeCell ref="D79:F79"/>
    <mergeCell ref="H79:K79"/>
    <mergeCell ref="L79:O79"/>
    <mergeCell ref="P79:S79"/>
    <mergeCell ref="AN67:AN72"/>
    <mergeCell ref="C68:C72"/>
    <mergeCell ref="G68:G72"/>
    <mergeCell ref="K68:K72"/>
    <mergeCell ref="O68:O72"/>
    <mergeCell ref="S68:S72"/>
    <mergeCell ref="W68:W72"/>
    <mergeCell ref="AA68:AA72"/>
    <mergeCell ref="AE68:AE72"/>
    <mergeCell ref="AI68:AI72"/>
    <mergeCell ref="AM68:AM72"/>
    <mergeCell ref="T66:W66"/>
    <mergeCell ref="X66:AA66"/>
    <mergeCell ref="AB66:AE66"/>
    <mergeCell ref="AF66:AI66"/>
    <mergeCell ref="AJ66:AL66"/>
    <mergeCell ref="B66:C66"/>
    <mergeCell ref="D66:F66"/>
    <mergeCell ref="H66:K66"/>
    <mergeCell ref="L66:O66"/>
    <mergeCell ref="P66:S66"/>
    <mergeCell ref="AN54:AN59"/>
    <mergeCell ref="C55:C59"/>
    <mergeCell ref="G55:G59"/>
    <mergeCell ref="K55:K59"/>
    <mergeCell ref="O55:O59"/>
    <mergeCell ref="S55:S59"/>
    <mergeCell ref="W55:W59"/>
    <mergeCell ref="AA55:AA59"/>
    <mergeCell ref="AE55:AE59"/>
    <mergeCell ref="AI55:AI59"/>
    <mergeCell ref="AM55:AM59"/>
    <mergeCell ref="T53:W53"/>
    <mergeCell ref="X53:AA53"/>
    <mergeCell ref="AB53:AE53"/>
    <mergeCell ref="AF53:AI53"/>
    <mergeCell ref="AJ53:AL53"/>
    <mergeCell ref="B53:C53"/>
    <mergeCell ref="D53:F53"/>
    <mergeCell ref="H53:K53"/>
    <mergeCell ref="L53:O53"/>
    <mergeCell ref="P53:S53"/>
    <mergeCell ref="AN41:AN46"/>
    <mergeCell ref="C42:C46"/>
    <mergeCell ref="G42:G46"/>
    <mergeCell ref="K42:K46"/>
    <mergeCell ref="O42:O46"/>
    <mergeCell ref="S42:S46"/>
    <mergeCell ref="W42:W46"/>
    <mergeCell ref="AA42:AA46"/>
    <mergeCell ref="AE42:AE46"/>
    <mergeCell ref="AI42:AI46"/>
    <mergeCell ref="AM42:AM46"/>
    <mergeCell ref="T40:W40"/>
    <mergeCell ref="X40:AA40"/>
    <mergeCell ref="AB40:AE40"/>
    <mergeCell ref="AF40:AI40"/>
    <mergeCell ref="AJ40:AL40"/>
    <mergeCell ref="B40:C40"/>
    <mergeCell ref="D40:F40"/>
    <mergeCell ref="H40:K40"/>
    <mergeCell ref="L40:O40"/>
    <mergeCell ref="P40:S40"/>
    <mergeCell ref="AN28:AN33"/>
    <mergeCell ref="C29:C33"/>
    <mergeCell ref="G29:G33"/>
    <mergeCell ref="K29:K33"/>
    <mergeCell ref="O29:O33"/>
    <mergeCell ref="S29:S33"/>
    <mergeCell ref="W29:W33"/>
    <mergeCell ref="AA29:AA33"/>
    <mergeCell ref="AE29:AE33"/>
    <mergeCell ref="AI29:AI33"/>
    <mergeCell ref="AM29:AM33"/>
    <mergeCell ref="T27:W27"/>
    <mergeCell ref="X27:AA27"/>
    <mergeCell ref="AB27:AE27"/>
    <mergeCell ref="AF27:AI27"/>
    <mergeCell ref="AJ27:AL27"/>
    <mergeCell ref="B27:C27"/>
    <mergeCell ref="D27:F27"/>
    <mergeCell ref="H27:K27"/>
    <mergeCell ref="L27:O27"/>
    <mergeCell ref="P27:S27"/>
    <mergeCell ref="T14:W14"/>
    <mergeCell ref="X14:AA14"/>
    <mergeCell ref="AN15:AN20"/>
    <mergeCell ref="C16:C20"/>
    <mergeCell ref="G16:G20"/>
    <mergeCell ref="K16:K20"/>
    <mergeCell ref="O16:O20"/>
    <mergeCell ref="S16:S20"/>
    <mergeCell ref="W16:W20"/>
    <mergeCell ref="AA16:AA20"/>
    <mergeCell ref="AE16:AE20"/>
    <mergeCell ref="AI16:AI20"/>
    <mergeCell ref="AM16:AM20"/>
    <mergeCell ref="AB14:AE14"/>
    <mergeCell ref="AF14:AI14"/>
    <mergeCell ref="AJ14:AL14"/>
    <mergeCell ref="B14:C14"/>
    <mergeCell ref="D14:F14"/>
    <mergeCell ref="H14:K14"/>
    <mergeCell ref="L14:O14"/>
    <mergeCell ref="P14:S14"/>
    <mergeCell ref="B2:C2"/>
    <mergeCell ref="H2:K2"/>
    <mergeCell ref="P2:S2"/>
    <mergeCell ref="L2:O2"/>
    <mergeCell ref="T2:W2"/>
    <mergeCell ref="C4:C8"/>
    <mergeCell ref="G4:G8"/>
    <mergeCell ref="K4:K8"/>
    <mergeCell ref="O4:O8"/>
    <mergeCell ref="S4:S8"/>
    <mergeCell ref="X2:AA2"/>
    <mergeCell ref="D2:F2"/>
    <mergeCell ref="AB2:AE2"/>
    <mergeCell ref="AF2:AI2"/>
    <mergeCell ref="AN3:AN8"/>
    <mergeCell ref="W4:W8"/>
    <mergeCell ref="AA4:AA8"/>
    <mergeCell ref="AJ2:AL2"/>
    <mergeCell ref="AE4:AE8"/>
    <mergeCell ref="AI4:AI8"/>
    <mergeCell ref="AM4:AM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milandjo</dc:creator>
  <cp:lastModifiedBy>milandjo</cp:lastModifiedBy>
  <cp:lastPrinted>2012-01-31T14:58:41Z</cp:lastPrinted>
  <dcterms:created xsi:type="dcterms:W3CDTF">2012-01-30T16:43:06Z</dcterms:created>
  <dcterms:modified xsi:type="dcterms:W3CDTF">2012-02-02T19:41:58Z</dcterms:modified>
</cp:coreProperties>
</file>